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C47910E1-1483-4C31-BCC8-84CF293B6485}" xr6:coauthVersionLast="43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definedNames>
    <definedName name="_xlnm.Print_Area" localSheetId="0">Лист1!$A$1:$M$31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7" i="1" l="1"/>
  <c r="L25" i="1" l="1"/>
  <c r="M26" i="1"/>
  <c r="L26" i="1"/>
  <c r="K26" i="1"/>
  <c r="J26" i="1"/>
  <c r="I26" i="1"/>
  <c r="I25" i="1"/>
  <c r="I24" i="1" l="1"/>
  <c r="M25" i="1"/>
  <c r="K25" i="1"/>
  <c r="J25" i="1"/>
  <c r="M30" i="1"/>
  <c r="L30" i="1"/>
  <c r="K30" i="1"/>
  <c r="J30" i="1"/>
  <c r="I30" i="1"/>
  <c r="H30" i="1"/>
  <c r="K19" i="1"/>
  <c r="J19" i="1"/>
  <c r="I19" i="1"/>
  <c r="M19" i="1" l="1"/>
  <c r="L19" i="1"/>
  <c r="H19" i="1"/>
  <c r="M20" i="1"/>
  <c r="L20" i="1"/>
  <c r="K20" i="1"/>
  <c r="J20" i="1"/>
  <c r="I20" i="1"/>
  <c r="H20" i="1"/>
  <c r="M24" i="1"/>
  <c r="L24" i="1"/>
  <c r="K24" i="1"/>
  <c r="H25" i="1"/>
  <c r="H24" i="1" s="1"/>
  <c r="H26" i="1"/>
  <c r="M28" i="1"/>
  <c r="L28" i="1"/>
  <c r="K28" i="1"/>
  <c r="J28" i="1"/>
  <c r="I28" i="1"/>
  <c r="H28" i="1"/>
  <c r="I14" i="1"/>
  <c r="J14" i="1" s="1"/>
  <c r="K14" i="1" s="1"/>
  <c r="L14" i="1" s="1"/>
  <c r="M14" i="1" s="1"/>
  <c r="J24" i="1" l="1"/>
  <c r="J17" i="1"/>
  <c r="J16" i="1" s="1"/>
  <c r="I16" i="1"/>
  <c r="H17" i="1"/>
  <c r="H16" i="1" s="1"/>
  <c r="L17" i="1"/>
  <c r="L16" i="1" s="1"/>
  <c r="K17" i="1"/>
  <c r="K16" i="1" s="1"/>
  <c r="M17" i="1"/>
  <c r="M16" i="1" s="1"/>
  <c r="H18" i="1"/>
  <c r="J18" i="1"/>
  <c r="L18" i="1"/>
  <c r="I18" i="1"/>
  <c r="K18" i="1"/>
  <c r="M18" i="1"/>
</calcChain>
</file>

<file path=xl/sharedStrings.xml><?xml version="1.0" encoding="utf-8"?>
<sst xmlns="http://schemas.openxmlformats.org/spreadsheetml/2006/main" count="51" uniqueCount="31">
  <si>
    <t>к муниципальной программе</t>
  </si>
  <si>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</si>
  <si>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</si>
  <si>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</si>
  <si>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Расходы бюджета муниципального образования, тыс. рублей</t>
  </si>
  <si>
    <t>МП</t>
  </si>
  <si>
    <t>Пп</t>
  </si>
  <si>
    <t>ОМ</t>
  </si>
  <si>
    <t>М</t>
  </si>
  <si>
    <t>И</t>
  </si>
  <si>
    <t>Всего</t>
  </si>
  <si>
    <t>Финансовое управление</t>
  </si>
  <si>
    <t>«Управление муниципальными финансами</t>
  </si>
  <si>
    <t xml:space="preserve"> в муниципальном образовании «Катангский район» на 2019-2024 годы»</t>
  </si>
  <si>
    <t>«Управление муниципальными финансами в муниципальном образовании "Катангский район" на 2019-2024 годы</t>
  </si>
  <si>
    <t>Выравнивание уровня бюджетной обеспеченности поселений Катангского района за счет средств местного бюджета</t>
  </si>
  <si>
    <t>Обеспечение деятельности финансового управления</t>
  </si>
  <si>
    <t xml:space="preserve">Реализация переданных полномочий по формированию,исполнению и контролю за исполнением бюджетов и смет поселений Катангского района </t>
  </si>
  <si>
    <t xml:space="preserve">Выравнивание уровня бюджетной обеспеченности поселений Катангского района </t>
  </si>
  <si>
    <t>03</t>
  </si>
  <si>
    <t>01</t>
  </si>
  <si>
    <t>02</t>
  </si>
  <si>
    <t>Приложение 4</t>
  </si>
  <si>
    <t>Формирование,исполнение и контроль за исполнением бюджета и сметы,ведение бухгалтерского учета</t>
  </si>
  <si>
    <t xml:space="preserve">Ресурсное обеспечение реализации муниципальной программы </t>
  </si>
  <si>
    <t>Управление муниципальным долгом МО "Катангский район"</t>
  </si>
  <si>
    <t>2</t>
  </si>
  <si>
    <t>Приложение 1</t>
  </si>
  <si>
    <t>к постановлению администрации</t>
  </si>
  <si>
    <t xml:space="preserve"> МО "Катангский район"</t>
  </si>
  <si>
    <t>от 29 апреля 2022 года № 109-п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</si>
</sst>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i/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0" applyFont="1"/>
    <xf numFmtId="0" fontId="8" fillId="0" borderId="0" xfId="0" applyFont="1"/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Fill="1"/>
    <xf numFmtId="0" fontId="5" fillId="0" borderId="1" xfId="0" applyFont="1" applyFill="1" applyBorder="1" applyAlignment="1">
      <alignment vertical="center" wrapText="1"/>
    </xf>
    <xf numFmtId="165" fontId="12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1"/>
  <sheetViews>
    <sheetView tabSelected="1" view="pageBreakPreview" zoomScaleNormal="100" zoomScaleSheetLayoutView="100" workbookViewId="0">
      <pane xSplit="6" ySplit="15" topLeftCell="G16" activePane="bottomRight" state="frozen"/>
      <selection pane="topRight" activeCell="G1" sqref="G1"/>
      <selection pane="bottomLeft" activeCell="A12" sqref="A12"/>
      <selection pane="bottomRight" activeCell="J6" sqref="J6"/>
    </sheetView>
  </sheetViews>
  <sheetFormatPr defaultRowHeight="15" x14ac:dyDescent="0.25"/>
  <cols>
    <col min="1" max="1" width="6.140625" customWidth="1"/>
    <col min="2" max="2" width="8.28515625" customWidth="1"/>
    <col min="3" max="5" width="4.42578125" customWidth="1"/>
    <col min="6" max="6" width="33" customWidth="1"/>
    <col min="7" max="7" width="17.7109375" customWidth="1"/>
    <col min="8" max="8" width="11.42578125" customWidth="1"/>
    <col min="9" max="10" width="11.140625" bestFit="1" customWidth="1"/>
    <col min="11" max="11" width="10.42578125" customWidth="1"/>
    <col min="12" max="12" width="11.140625" bestFit="1" customWidth="1"/>
    <col min="13" max="13" width="10.140625" customWidth="1"/>
  </cols>
  <sheetData>
    <row r="1" spans="1:18" ht="18.75" x14ac:dyDescent="0.3">
      <c r="K1" s="18" t="s">
        <v>27</v>
      </c>
      <c r="L1" s="18"/>
      <c r="M1" s="18"/>
    </row>
    <row r="2" spans="1:18" ht="18.75" x14ac:dyDescent="0.3">
      <c r="J2" s="18" t="s">
        <v>28</v>
      </c>
      <c r="K2" s="18"/>
      <c r="L2" s="18"/>
      <c r="M2" s="18"/>
    </row>
    <row r="3" spans="1:18" ht="18.75" x14ac:dyDescent="0.3">
      <c r="K3" s="18" t="s">
        <v>29</v>
      </c>
      <c r="L3" s="18"/>
      <c r="M3" s="18"/>
    </row>
    <row r="4" spans="1:18" ht="18.75" x14ac:dyDescent="0.3">
      <c r="J4" s="38" t="s">
        <v>30</v>
      </c>
      <c r="K4" s="38"/>
      <c r="L4" s="38"/>
      <c r="M4" s="38"/>
    </row>
    <row r="6" spans="1:18" ht="15" customHeight="1" x14ac:dyDescent="0.25">
      <c r="A6" s="1"/>
      <c r="K6" s="6"/>
      <c r="L6" s="4"/>
      <c r="M6" s="7" t="s">
        <v>22</v>
      </c>
    </row>
    <row r="7" spans="1:18" ht="15" customHeight="1" x14ac:dyDescent="0.25">
      <c r="A7" s="1"/>
      <c r="J7" s="1"/>
      <c r="K7" s="6"/>
      <c r="L7" s="4"/>
      <c r="M7" s="7" t="s">
        <v>0</v>
      </c>
    </row>
    <row r="8" spans="1:18" ht="15" customHeight="1" x14ac:dyDescent="0.25">
      <c r="A8" s="1"/>
      <c r="J8" s="1"/>
      <c r="K8" s="6"/>
      <c r="L8" s="4"/>
      <c r="M8" s="7" t="s">
        <v>12</v>
      </c>
    </row>
    <row r="9" spans="1:18" ht="15" customHeight="1" x14ac:dyDescent="0.25">
      <c r="A9" s="1"/>
      <c r="J9" s="1"/>
      <c r="K9" s="6"/>
      <c r="L9" s="4"/>
      <c r="M9" s="7" t="s">
        <v>13</v>
      </c>
    </row>
    <row r="10" spans="1:18" ht="15.75" x14ac:dyDescent="0.25">
      <c r="A10" s="1"/>
      <c r="J10" s="1"/>
      <c r="K10" s="5"/>
      <c r="L10" s="4"/>
    </row>
    <row r="11" spans="1:18" ht="15.75" x14ac:dyDescent="0.25">
      <c r="A11" s="2"/>
      <c r="F11" s="2"/>
    </row>
    <row r="12" spans="1:18" ht="15.75" x14ac:dyDescent="0.25">
      <c r="A12" s="3"/>
      <c r="G12" s="2" t="s">
        <v>24</v>
      </c>
    </row>
    <row r="13" spans="1:18" ht="51" customHeight="1" x14ac:dyDescent="0.25">
      <c r="A13" s="19" t="s">
        <v>1</v>
      </c>
      <c r="B13" s="19"/>
      <c r="C13" s="19"/>
      <c r="D13" s="19"/>
      <c r="E13" s="19"/>
      <c r="F13" s="19" t="s">
        <v>2</v>
      </c>
      <c r="G13" s="20" t="s">
        <v>3</v>
      </c>
      <c r="H13" s="20" t="s">
        <v>4</v>
      </c>
      <c r="I13" s="20"/>
      <c r="J13" s="20"/>
      <c r="K13" s="20"/>
      <c r="L13" s="20"/>
      <c r="M13" s="20"/>
      <c r="N13" s="10"/>
      <c r="O13" s="10"/>
      <c r="P13" s="10"/>
      <c r="Q13" s="10"/>
      <c r="R13" s="10"/>
    </row>
    <row r="14" spans="1:18" x14ac:dyDescent="0.25">
      <c r="A14" s="19" t="s">
        <v>5</v>
      </c>
      <c r="B14" s="19" t="s">
        <v>6</v>
      </c>
      <c r="C14" s="19" t="s">
        <v>7</v>
      </c>
      <c r="D14" s="19" t="s">
        <v>8</v>
      </c>
      <c r="E14" s="19" t="s">
        <v>9</v>
      </c>
      <c r="F14" s="19"/>
      <c r="G14" s="20"/>
      <c r="H14" s="20">
        <v>2019</v>
      </c>
      <c r="I14" s="20">
        <f>H14+1</f>
        <v>2020</v>
      </c>
      <c r="J14" s="20">
        <f t="shared" ref="J14:M14" si="0">I14+1</f>
        <v>2021</v>
      </c>
      <c r="K14" s="20">
        <f t="shared" si="0"/>
        <v>2022</v>
      </c>
      <c r="L14" s="20">
        <f t="shared" si="0"/>
        <v>2023</v>
      </c>
      <c r="M14" s="20">
        <f t="shared" si="0"/>
        <v>2024</v>
      </c>
      <c r="N14" s="10"/>
      <c r="O14" s="10"/>
      <c r="P14" s="10"/>
      <c r="Q14" s="10"/>
      <c r="R14" s="10"/>
    </row>
    <row r="15" spans="1:18" x14ac:dyDescent="0.25">
      <c r="A15" s="19"/>
      <c r="B15" s="19"/>
      <c r="C15" s="19"/>
      <c r="D15" s="19"/>
      <c r="E15" s="19"/>
      <c r="F15" s="19"/>
      <c r="G15" s="20"/>
      <c r="H15" s="20"/>
      <c r="I15" s="20"/>
      <c r="J15" s="20"/>
      <c r="K15" s="20"/>
      <c r="L15" s="20"/>
      <c r="M15" s="20"/>
      <c r="N15" s="10"/>
      <c r="O15" s="10"/>
      <c r="P15" s="10"/>
      <c r="Q15" s="10"/>
      <c r="R15" s="10"/>
    </row>
    <row r="16" spans="1:18" ht="17.25" customHeight="1" x14ac:dyDescent="0.25">
      <c r="A16" s="21" t="s">
        <v>19</v>
      </c>
      <c r="B16" s="21"/>
      <c r="C16" s="22"/>
      <c r="D16" s="22"/>
      <c r="E16" s="23"/>
      <c r="F16" s="24" t="s">
        <v>14</v>
      </c>
      <c r="G16" s="11" t="s">
        <v>10</v>
      </c>
      <c r="H16" s="12">
        <f>H17</f>
        <v>38681.950799999999</v>
      </c>
      <c r="I16" s="12">
        <f t="shared" ref="I16:M16" si="1">I17</f>
        <v>41771.163440000004</v>
      </c>
      <c r="J16" s="12">
        <f t="shared" si="1"/>
        <v>51091.006739999997</v>
      </c>
      <c r="K16" s="12">
        <f t="shared" si="1"/>
        <v>47314.767170000006</v>
      </c>
      <c r="L16" s="12">
        <f t="shared" si="1"/>
        <v>47925.781649999997</v>
      </c>
      <c r="M16" s="12">
        <f t="shared" si="1"/>
        <v>49153.20865</v>
      </c>
      <c r="N16" s="10"/>
      <c r="O16" s="10"/>
      <c r="P16" s="10"/>
      <c r="Q16" s="10"/>
      <c r="R16" s="10"/>
    </row>
    <row r="17" spans="1:18" ht="39" customHeight="1" x14ac:dyDescent="0.25">
      <c r="A17" s="21"/>
      <c r="B17" s="21"/>
      <c r="C17" s="22"/>
      <c r="D17" s="22"/>
      <c r="E17" s="23"/>
      <c r="F17" s="24"/>
      <c r="G17" s="9" t="s">
        <v>11</v>
      </c>
      <c r="H17" s="13">
        <f t="shared" ref="H17:M17" si="2">H19+H25</f>
        <v>38681.950799999999</v>
      </c>
      <c r="I17" s="13">
        <f>I19+I25</f>
        <v>41771.163440000004</v>
      </c>
      <c r="J17" s="13">
        <f t="shared" si="2"/>
        <v>51091.006739999997</v>
      </c>
      <c r="K17" s="13">
        <f t="shared" si="2"/>
        <v>47314.767170000006</v>
      </c>
      <c r="L17" s="13">
        <f t="shared" si="2"/>
        <v>47925.781649999997</v>
      </c>
      <c r="M17" s="13">
        <f t="shared" si="2"/>
        <v>49153.20865</v>
      </c>
      <c r="N17" s="10"/>
      <c r="O17" s="10"/>
      <c r="P17" s="10"/>
      <c r="Q17" s="10"/>
      <c r="R17" s="10"/>
    </row>
    <row r="18" spans="1:18" ht="18" customHeight="1" x14ac:dyDescent="0.25">
      <c r="A18" s="26" t="s">
        <v>19</v>
      </c>
      <c r="B18" s="26">
        <v>1</v>
      </c>
      <c r="C18" s="26"/>
      <c r="D18" s="22"/>
      <c r="E18" s="23"/>
      <c r="F18" s="25" t="s">
        <v>18</v>
      </c>
      <c r="G18" s="11" t="s">
        <v>10</v>
      </c>
      <c r="H18" s="14">
        <f>H19</f>
        <v>22352.093000000001</v>
      </c>
      <c r="I18" s="14">
        <f t="shared" ref="I18:M18" si="3">I19</f>
        <v>22064.231</v>
      </c>
      <c r="J18" s="14">
        <f t="shared" si="3"/>
        <v>26596.94</v>
      </c>
      <c r="K18" s="14">
        <f t="shared" si="3"/>
        <v>24518.66</v>
      </c>
      <c r="L18" s="14">
        <f t="shared" si="3"/>
        <v>25425.93</v>
      </c>
      <c r="M18" s="14">
        <f t="shared" si="3"/>
        <v>25855.4</v>
      </c>
      <c r="N18" s="10"/>
      <c r="O18" s="10"/>
      <c r="P18" s="10"/>
      <c r="Q18" s="10"/>
      <c r="R18" s="10"/>
    </row>
    <row r="19" spans="1:18" ht="24.75" customHeight="1" x14ac:dyDescent="0.25">
      <c r="A19" s="26"/>
      <c r="B19" s="26"/>
      <c r="C19" s="26"/>
      <c r="D19" s="22"/>
      <c r="E19" s="23"/>
      <c r="F19" s="25"/>
      <c r="G19" s="9" t="s">
        <v>11</v>
      </c>
      <c r="H19" s="13">
        <f>H23+H21</f>
        <v>22352.093000000001</v>
      </c>
      <c r="I19" s="13">
        <f t="shared" ref="I19:K19" si="4">I23+I21</f>
        <v>22064.231</v>
      </c>
      <c r="J19" s="13">
        <f t="shared" si="4"/>
        <v>26596.94</v>
      </c>
      <c r="K19" s="13">
        <f t="shared" si="4"/>
        <v>24518.66</v>
      </c>
      <c r="L19" s="13">
        <f t="shared" ref="L19:M19" si="5">L23+L21</f>
        <v>25425.93</v>
      </c>
      <c r="M19" s="13">
        <f t="shared" si="5"/>
        <v>25855.4</v>
      </c>
      <c r="N19" s="10"/>
      <c r="O19" s="10"/>
      <c r="P19" s="10"/>
      <c r="Q19" s="10"/>
      <c r="R19" s="10"/>
    </row>
    <row r="20" spans="1:18" ht="18" customHeight="1" x14ac:dyDescent="0.25">
      <c r="A20" s="22" t="s">
        <v>19</v>
      </c>
      <c r="B20" s="22">
        <v>1</v>
      </c>
      <c r="C20" s="22" t="s">
        <v>20</v>
      </c>
      <c r="D20" s="22"/>
      <c r="E20" s="28"/>
      <c r="F20" s="27" t="s">
        <v>15</v>
      </c>
      <c r="G20" s="9" t="s">
        <v>10</v>
      </c>
      <c r="H20" s="13">
        <f>H21</f>
        <v>22352.093000000001</v>
      </c>
      <c r="I20" s="13">
        <f t="shared" ref="I20:M20" si="6">I21</f>
        <v>22064.231</v>
      </c>
      <c r="J20" s="13">
        <f t="shared" si="6"/>
        <v>26596.94</v>
      </c>
      <c r="K20" s="13">
        <f t="shared" si="6"/>
        <v>24518.66</v>
      </c>
      <c r="L20" s="13">
        <f t="shared" si="6"/>
        <v>25425.93</v>
      </c>
      <c r="M20" s="13">
        <f t="shared" si="6"/>
        <v>25855.4</v>
      </c>
      <c r="N20" s="10"/>
      <c r="O20" s="10"/>
      <c r="P20" s="10"/>
      <c r="Q20" s="10"/>
      <c r="R20" s="10"/>
    </row>
    <row r="21" spans="1:18" ht="20.25" customHeight="1" x14ac:dyDescent="0.25">
      <c r="A21" s="22"/>
      <c r="B21" s="22"/>
      <c r="C21" s="22"/>
      <c r="D21" s="22"/>
      <c r="E21" s="28"/>
      <c r="F21" s="27"/>
      <c r="G21" s="9" t="s">
        <v>11</v>
      </c>
      <c r="H21" s="13">
        <v>22352.093000000001</v>
      </c>
      <c r="I21" s="13">
        <v>22064.231</v>
      </c>
      <c r="J21" s="13">
        <v>26596.94</v>
      </c>
      <c r="K21" s="13">
        <v>24518.66</v>
      </c>
      <c r="L21" s="13">
        <v>25425.93</v>
      </c>
      <c r="M21" s="13">
        <v>25855.4</v>
      </c>
      <c r="N21" s="10"/>
      <c r="O21" s="10"/>
      <c r="P21" s="10"/>
      <c r="Q21" s="10"/>
      <c r="R21" s="10"/>
    </row>
    <row r="22" spans="1:18" ht="21" hidden="1" customHeight="1" x14ac:dyDescent="0.25">
      <c r="A22" s="22"/>
      <c r="B22" s="22"/>
      <c r="C22" s="22"/>
      <c r="D22" s="22"/>
      <c r="E22" s="23"/>
      <c r="F22" s="27"/>
      <c r="G22" s="11"/>
      <c r="H22" s="15"/>
      <c r="I22" s="15"/>
      <c r="J22" s="15"/>
      <c r="K22" s="15"/>
      <c r="L22" s="15"/>
      <c r="M22" s="15"/>
      <c r="N22" s="10"/>
      <c r="O22" s="10"/>
      <c r="P22" s="10"/>
      <c r="Q22" s="10"/>
      <c r="R22" s="10"/>
    </row>
    <row r="23" spans="1:18" ht="16.5" hidden="1" customHeight="1" x14ac:dyDescent="0.25">
      <c r="A23" s="22"/>
      <c r="B23" s="22"/>
      <c r="C23" s="22"/>
      <c r="D23" s="22"/>
      <c r="E23" s="23"/>
      <c r="F23" s="27"/>
      <c r="G23" s="9"/>
      <c r="H23" s="15"/>
      <c r="I23" s="15"/>
      <c r="J23" s="15"/>
      <c r="K23" s="15"/>
      <c r="L23" s="15"/>
      <c r="M23" s="15"/>
      <c r="N23" s="10"/>
      <c r="O23" s="10"/>
      <c r="P23" s="10"/>
      <c r="Q23" s="10"/>
      <c r="R23" s="10"/>
    </row>
    <row r="24" spans="1:18" ht="19.5" customHeight="1" x14ac:dyDescent="0.25">
      <c r="A24" s="26" t="s">
        <v>19</v>
      </c>
      <c r="B24" s="26" t="s">
        <v>26</v>
      </c>
      <c r="C24" s="26"/>
      <c r="D24" s="29"/>
      <c r="E24" s="30"/>
      <c r="F24" s="37" t="s">
        <v>23</v>
      </c>
      <c r="G24" s="11" t="s">
        <v>10</v>
      </c>
      <c r="H24" s="16">
        <f>H25</f>
        <v>16329.8578</v>
      </c>
      <c r="I24" s="16">
        <f>I25</f>
        <v>19706.93244</v>
      </c>
      <c r="J24" s="16">
        <f t="shared" ref="J24:M24" si="7">J25</f>
        <v>24494.066739999998</v>
      </c>
      <c r="K24" s="16">
        <f t="shared" si="7"/>
        <v>22796.107170000003</v>
      </c>
      <c r="L24" s="16">
        <f t="shared" si="7"/>
        <v>22499.851649999997</v>
      </c>
      <c r="M24" s="16">
        <f t="shared" si="7"/>
        <v>23297.808649999999</v>
      </c>
      <c r="N24" s="10"/>
      <c r="O24" s="10"/>
      <c r="P24" s="10"/>
      <c r="Q24" s="10"/>
      <c r="R24" s="10"/>
    </row>
    <row r="25" spans="1:18" ht="23.25" customHeight="1" x14ac:dyDescent="0.25">
      <c r="A25" s="26"/>
      <c r="B25" s="26"/>
      <c r="C25" s="26"/>
      <c r="D25" s="29"/>
      <c r="E25" s="30"/>
      <c r="F25" s="37"/>
      <c r="G25" s="9" t="s">
        <v>11</v>
      </c>
      <c r="H25" s="17">
        <f>H27+H29</f>
        <v>16329.8578</v>
      </c>
      <c r="I25" s="17">
        <f>I27+I29+I31</f>
        <v>19706.93244</v>
      </c>
      <c r="J25" s="17">
        <f t="shared" ref="J25:M25" si="8">J27+J29+J31</f>
        <v>24494.066739999998</v>
      </c>
      <c r="K25" s="17">
        <f t="shared" si="8"/>
        <v>22796.107170000003</v>
      </c>
      <c r="L25" s="17">
        <f>L27+L29+L31</f>
        <v>22499.851649999997</v>
      </c>
      <c r="M25" s="17">
        <f t="shared" si="8"/>
        <v>23297.808649999999</v>
      </c>
      <c r="N25" s="10"/>
      <c r="O25" s="10"/>
      <c r="P25" s="10"/>
      <c r="Q25" s="10"/>
      <c r="R25" s="10"/>
    </row>
    <row r="26" spans="1:18" ht="14.25" customHeight="1" x14ac:dyDescent="0.25">
      <c r="A26" s="22" t="s">
        <v>19</v>
      </c>
      <c r="B26" s="22">
        <v>2</v>
      </c>
      <c r="C26" s="22" t="s">
        <v>20</v>
      </c>
      <c r="D26" s="34"/>
      <c r="E26" s="35"/>
      <c r="F26" s="36" t="s">
        <v>16</v>
      </c>
      <c r="G26" s="9" t="s">
        <v>10</v>
      </c>
      <c r="H26" s="17">
        <f>H27</f>
        <v>13579.1548</v>
      </c>
      <c r="I26" s="17">
        <f t="shared" ref="I26:M26" si="9">I27</f>
        <v>16770.133300000001</v>
      </c>
      <c r="J26" s="17">
        <f t="shared" si="9"/>
        <v>20343.550630000002</v>
      </c>
      <c r="K26" s="17">
        <f t="shared" si="9"/>
        <v>18627.311000000002</v>
      </c>
      <c r="L26" s="17">
        <f t="shared" si="9"/>
        <v>18334.066999999999</v>
      </c>
      <c r="M26" s="17">
        <f t="shared" si="9"/>
        <v>19132.024000000001</v>
      </c>
      <c r="N26" s="10"/>
      <c r="O26" s="10"/>
      <c r="P26" s="10"/>
      <c r="Q26" s="10"/>
      <c r="R26" s="10"/>
    </row>
    <row r="27" spans="1:18" ht="14.25" customHeight="1" x14ac:dyDescent="0.25">
      <c r="A27" s="22"/>
      <c r="B27" s="22"/>
      <c r="C27" s="22"/>
      <c r="D27" s="34"/>
      <c r="E27" s="35"/>
      <c r="F27" s="36"/>
      <c r="G27" s="9" t="s">
        <v>11</v>
      </c>
      <c r="H27" s="17">
        <v>13579.1548</v>
      </c>
      <c r="I27" s="17">
        <v>16770.133300000001</v>
      </c>
      <c r="J27" s="17">
        <v>20343.550630000002</v>
      </c>
      <c r="K27" s="17">
        <v>18627.311000000002</v>
      </c>
      <c r="L27" s="17">
        <v>18334.066999999999</v>
      </c>
      <c r="M27" s="17">
        <v>19132.024000000001</v>
      </c>
      <c r="N27" s="10"/>
      <c r="O27" s="10"/>
      <c r="P27" s="10"/>
      <c r="Q27" s="10"/>
      <c r="R27" s="10"/>
    </row>
    <row r="28" spans="1:18" ht="15.75" customHeight="1" x14ac:dyDescent="0.25">
      <c r="A28" s="32" t="s">
        <v>19</v>
      </c>
      <c r="B28" s="32">
        <v>2</v>
      </c>
      <c r="C28" s="32" t="s">
        <v>21</v>
      </c>
      <c r="D28" s="33"/>
      <c r="E28" s="33"/>
      <c r="F28" s="31" t="s">
        <v>17</v>
      </c>
      <c r="G28" s="9" t="s">
        <v>10</v>
      </c>
      <c r="H28" s="15">
        <f>H29</f>
        <v>2750.703</v>
      </c>
      <c r="I28" s="15">
        <f t="shared" ref="I28:M30" si="10">I29</f>
        <v>2927.8249999999998</v>
      </c>
      <c r="J28" s="15">
        <f t="shared" si="10"/>
        <v>4144.6919099999996</v>
      </c>
      <c r="K28" s="15">
        <f t="shared" si="10"/>
        <v>4165.7846499999996</v>
      </c>
      <c r="L28" s="15">
        <f t="shared" si="10"/>
        <v>4165.7846499999996</v>
      </c>
      <c r="M28" s="15">
        <f t="shared" si="10"/>
        <v>4165.7846499999996</v>
      </c>
      <c r="N28" s="10"/>
      <c r="O28" s="10"/>
      <c r="P28" s="10"/>
      <c r="Q28" s="10"/>
      <c r="R28" s="10"/>
    </row>
    <row r="29" spans="1:18" ht="33.75" customHeight="1" x14ac:dyDescent="0.25">
      <c r="A29" s="32"/>
      <c r="B29" s="32"/>
      <c r="C29" s="32"/>
      <c r="D29" s="33"/>
      <c r="E29" s="33"/>
      <c r="F29" s="31"/>
      <c r="G29" s="9" t="s">
        <v>11</v>
      </c>
      <c r="H29" s="15">
        <v>2750.703</v>
      </c>
      <c r="I29" s="15">
        <v>2927.8249999999998</v>
      </c>
      <c r="J29" s="15">
        <v>4144.6919099999996</v>
      </c>
      <c r="K29" s="15">
        <v>4165.7846499999996</v>
      </c>
      <c r="L29" s="15">
        <v>4165.7846499999996</v>
      </c>
      <c r="M29" s="15">
        <v>4165.7846499999996</v>
      </c>
      <c r="N29" s="10"/>
      <c r="O29" s="10"/>
      <c r="P29" s="10"/>
      <c r="Q29" s="10"/>
      <c r="R29" s="10"/>
    </row>
    <row r="30" spans="1:18" x14ac:dyDescent="0.25">
      <c r="A30" s="32" t="s">
        <v>19</v>
      </c>
      <c r="B30" s="32">
        <v>2</v>
      </c>
      <c r="C30" s="32" t="s">
        <v>19</v>
      </c>
      <c r="D30" s="33"/>
      <c r="E30" s="33"/>
      <c r="F30" s="31" t="s">
        <v>25</v>
      </c>
      <c r="G30" s="8" t="s">
        <v>10</v>
      </c>
      <c r="H30" s="15">
        <f>H31</f>
        <v>0</v>
      </c>
      <c r="I30" s="15">
        <f t="shared" si="10"/>
        <v>8.9741400000000002</v>
      </c>
      <c r="J30" s="15">
        <f t="shared" si="10"/>
        <v>5.8242000000000003</v>
      </c>
      <c r="K30" s="15">
        <f t="shared" si="10"/>
        <v>3.01152</v>
      </c>
      <c r="L30" s="15">
        <f t="shared" si="10"/>
        <v>0</v>
      </c>
      <c r="M30" s="15">
        <f t="shared" si="10"/>
        <v>0</v>
      </c>
    </row>
    <row r="31" spans="1:18" ht="22.5" x14ac:dyDescent="0.25">
      <c r="A31" s="32"/>
      <c r="B31" s="32"/>
      <c r="C31" s="32"/>
      <c r="D31" s="33"/>
      <c r="E31" s="33"/>
      <c r="F31" s="31"/>
      <c r="G31" s="8" t="s">
        <v>11</v>
      </c>
      <c r="H31" s="15">
        <v>0</v>
      </c>
      <c r="I31" s="15">
        <v>8.9741400000000002</v>
      </c>
      <c r="J31" s="15">
        <v>5.8242000000000003</v>
      </c>
      <c r="K31" s="15">
        <v>3.01152</v>
      </c>
      <c r="L31" s="15">
        <v>0</v>
      </c>
      <c r="M31" s="15">
        <v>0</v>
      </c>
    </row>
  </sheetData>
  <mergeCells count="67">
    <mergeCell ref="F30:F31"/>
    <mergeCell ref="A30:A31"/>
    <mergeCell ref="B30:B31"/>
    <mergeCell ref="C30:C31"/>
    <mergeCell ref="D30:D31"/>
    <mergeCell ref="E30:E31"/>
    <mergeCell ref="D24:D25"/>
    <mergeCell ref="E24:E25"/>
    <mergeCell ref="F28:F29"/>
    <mergeCell ref="A26:A27"/>
    <mergeCell ref="B26:B27"/>
    <mergeCell ref="C26:C27"/>
    <mergeCell ref="A28:A29"/>
    <mergeCell ref="B28:B29"/>
    <mergeCell ref="C28:C29"/>
    <mergeCell ref="D28:D29"/>
    <mergeCell ref="E28:E29"/>
    <mergeCell ref="D26:D27"/>
    <mergeCell ref="E26:E27"/>
    <mergeCell ref="F26:F27"/>
    <mergeCell ref="F24:F25"/>
    <mergeCell ref="A24:A25"/>
    <mergeCell ref="F22:F23"/>
    <mergeCell ref="A20:A21"/>
    <mergeCell ref="B20:B21"/>
    <mergeCell ref="C20:C21"/>
    <mergeCell ref="D20:D21"/>
    <mergeCell ref="E20:E21"/>
    <mergeCell ref="F20:F21"/>
    <mergeCell ref="A22:A23"/>
    <mergeCell ref="B22:B23"/>
    <mergeCell ref="C22:C23"/>
    <mergeCell ref="D22:D23"/>
    <mergeCell ref="E22:E23"/>
    <mergeCell ref="B24:B25"/>
    <mergeCell ref="C24:C25"/>
    <mergeCell ref="A18:A19"/>
    <mergeCell ref="B18:B19"/>
    <mergeCell ref="C18:C19"/>
    <mergeCell ref="F16:F17"/>
    <mergeCell ref="K14:K15"/>
    <mergeCell ref="H14:H15"/>
    <mergeCell ref="D18:D19"/>
    <mergeCell ref="E18:E19"/>
    <mergeCell ref="F18:F19"/>
    <mergeCell ref="I14:I15"/>
    <mergeCell ref="J14:J15"/>
    <mergeCell ref="A16:A17"/>
    <mergeCell ref="B16:B17"/>
    <mergeCell ref="C16:C17"/>
    <mergeCell ref="D16:D17"/>
    <mergeCell ref="E16:E17"/>
    <mergeCell ref="K1:M1"/>
    <mergeCell ref="K3:M3"/>
    <mergeCell ref="J2:M2"/>
    <mergeCell ref="A13:E13"/>
    <mergeCell ref="F13:F15"/>
    <mergeCell ref="G13:G15"/>
    <mergeCell ref="H13:M13"/>
    <mergeCell ref="A14:A15"/>
    <mergeCell ref="B14:B15"/>
    <mergeCell ref="C14:C15"/>
    <mergeCell ref="D14:D15"/>
    <mergeCell ref="E14:E15"/>
    <mergeCell ref="L14:L15"/>
    <mergeCell ref="M14:M15"/>
    <mergeCell ref="J4:M4"/>
  </mergeCells>
  <pageMargins left="0.70866141732283472" right="0.31496062992125984" top="0.74803149606299213" bottom="0.74803149606299213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2022-05-11T04:06:17Z</dcterms:modified>
</cp:coreProperties>
</file>