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107BECF7-A3C8-45DF-9AC6-047BDB483E5C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E39" i="1"/>
  <c r="G15" i="1" l="1"/>
  <c r="H15" i="1"/>
  <c r="I15" i="1"/>
  <c r="J15" i="1"/>
  <c r="K15" i="1"/>
  <c r="E26" i="1"/>
  <c r="K33" i="1"/>
  <c r="K32" i="1" s="1"/>
  <c r="G33" i="1"/>
  <c r="G32" i="1" s="1"/>
  <c r="H33" i="1"/>
  <c r="H32" i="1" s="1"/>
  <c r="I33" i="1"/>
  <c r="I32" i="1" s="1"/>
  <c r="J33" i="1"/>
  <c r="J32" i="1" s="1"/>
  <c r="E20" i="1" l="1"/>
  <c r="E21" i="1"/>
  <c r="E17" i="1"/>
  <c r="E18" i="1"/>
  <c r="E25" i="1"/>
  <c r="E23" i="1" l="1"/>
  <c r="E22" i="1" s="1"/>
  <c r="E16" i="1"/>
  <c r="K19" i="1" l="1"/>
  <c r="K13" i="1" s="1"/>
  <c r="K12" i="1" s="1"/>
  <c r="J19" i="1"/>
  <c r="J13" i="1" s="1"/>
  <c r="J12" i="1" s="1"/>
  <c r="I19" i="1"/>
  <c r="I13" i="1" s="1"/>
  <c r="I12" i="1" s="1"/>
  <c r="H19" i="1"/>
  <c r="H13" i="1" s="1"/>
  <c r="H12" i="1" s="1"/>
  <c r="G19" i="1"/>
  <c r="G13" i="1" s="1"/>
  <c r="G12" i="1" s="1"/>
  <c r="F19" i="1"/>
  <c r="F35" i="1"/>
  <c r="F15" i="1" l="1"/>
  <c r="F33" i="1"/>
  <c r="F32" i="1" s="1"/>
  <c r="E19" i="1"/>
  <c r="F13" i="1" l="1"/>
  <c r="F12" i="1" s="1"/>
  <c r="E12" i="1" s="1"/>
  <c r="E15" i="1"/>
  <c r="G23" i="1"/>
  <c r="G22" i="1" s="1"/>
  <c r="H23" i="1"/>
  <c r="I23" i="1"/>
  <c r="J23" i="1"/>
  <c r="K23" i="1"/>
  <c r="K22" i="1" s="1"/>
  <c r="E36" i="1"/>
  <c r="E37" i="1"/>
  <c r="E38" i="1"/>
  <c r="I22" i="1" l="1"/>
  <c r="H22" i="1"/>
  <c r="J22" i="1"/>
  <c r="F23" i="1" l="1"/>
  <c r="F22" i="1" s="1"/>
  <c r="E32" i="1" l="1"/>
  <c r="E33" i="1"/>
  <c r="E35" i="1" l="1"/>
  <c r="E13" i="1" l="1"/>
</calcChain>
</file>

<file path=xl/sharedStrings.xml><?xml version="1.0" encoding="utf-8"?>
<sst xmlns="http://schemas.openxmlformats.org/spreadsheetml/2006/main" count="52" uniqueCount="29">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</sst>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/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">
          <cell r="H22">
            <v>18334.066999999999</v>
          </cell>
        </row>
        <row r="26">
          <cell r="H26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showWhiteSpace="0" view="pageBreakPreview" topLeftCell="A28" zoomScaleNormal="100" zoomScaleSheetLayoutView="100" zoomScalePageLayoutView="115" workbookViewId="0">
      <selection activeCell="J18" sqref="J18"/>
    </sheetView>
  </sheetViews>
  <sheetFormatPr defaultRowHeight="15" x14ac:dyDescent="0.25"/>
  <cols>
    <col min="1" max="1" width="6.140625" customWidth="1"/>
    <col min="2" max="2" width="6.42578125" customWidth="1"/>
    <col min="3" max="3" width="21.7109375" customWidth="1"/>
    <col min="4" max="4" width="27" customWidth="1"/>
    <col min="5" max="5" width="13" customWidth="1"/>
    <col min="6" max="6" width="16.42578125" customWidth="1"/>
    <col min="7" max="8" width="14.7109375" customWidth="1"/>
    <col min="9" max="9" width="12.85546875" customWidth="1"/>
    <col min="10" max="10" width="13.42578125" customWidth="1"/>
    <col min="11" max="11" width="13.7109375" customWidth="1"/>
  </cols>
  <sheetData>
    <row r="1" spans="1:16" ht="16.5" x14ac:dyDescent="0.25">
      <c r="A1" s="1"/>
      <c r="H1" s="6"/>
      <c r="K1" s="13" t="s">
        <v>22</v>
      </c>
    </row>
    <row r="2" spans="1:16" ht="16.5" x14ac:dyDescent="0.25">
      <c r="A2" s="1"/>
      <c r="H2" s="6"/>
      <c r="K2" s="13" t="s">
        <v>0</v>
      </c>
    </row>
    <row r="3" spans="1:16" ht="16.5" x14ac:dyDescent="0.25">
      <c r="A3" s="1"/>
      <c r="H3" s="6"/>
      <c r="K3" s="13" t="s">
        <v>19</v>
      </c>
    </row>
    <row r="4" spans="1:16" ht="16.5" x14ac:dyDescent="0.25">
      <c r="A4" s="1"/>
      <c r="H4" s="6"/>
      <c r="K4" s="13" t="s">
        <v>25</v>
      </c>
    </row>
    <row r="5" spans="1:16" ht="15.75" x14ac:dyDescent="0.25">
      <c r="A5" s="1"/>
    </row>
    <row r="6" spans="1:16" ht="15.75" x14ac:dyDescent="0.25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6" ht="15.75" x14ac:dyDescent="0.25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6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6" ht="32.25" customHeight="1" x14ac:dyDescent="0.25">
      <c r="A9" s="27" t="s">
        <v>1</v>
      </c>
      <c r="B9" s="27"/>
      <c r="C9" s="27" t="s">
        <v>2</v>
      </c>
      <c r="D9" s="27" t="s">
        <v>3</v>
      </c>
      <c r="E9" s="27" t="s">
        <v>4</v>
      </c>
      <c r="F9" s="27"/>
      <c r="G9" s="27"/>
      <c r="H9" s="27"/>
      <c r="I9" s="27"/>
      <c r="J9" s="27"/>
      <c r="K9" s="27"/>
      <c r="N9" s="11"/>
      <c r="O9" s="12"/>
      <c r="P9" s="13"/>
    </row>
    <row r="10" spans="1:16" ht="14.25" customHeight="1" x14ac:dyDescent="0.25">
      <c r="A10" s="27"/>
      <c r="B10" s="27"/>
      <c r="C10" s="27"/>
      <c r="D10" s="27"/>
      <c r="E10" s="27" t="s">
        <v>5</v>
      </c>
      <c r="F10" s="27">
        <v>2023</v>
      </c>
      <c r="G10" s="27">
        <v>2024</v>
      </c>
      <c r="H10" s="27">
        <v>2025</v>
      </c>
      <c r="I10" s="27">
        <v>2026</v>
      </c>
      <c r="J10" s="27">
        <v>2027</v>
      </c>
      <c r="K10" s="27">
        <v>2028</v>
      </c>
      <c r="M10" s="1"/>
      <c r="N10" s="11"/>
      <c r="O10" s="12"/>
      <c r="P10" s="13"/>
    </row>
    <row r="11" spans="1:16" ht="18.75" x14ac:dyDescent="0.25">
      <c r="A11" s="2" t="s">
        <v>6</v>
      </c>
      <c r="B11" s="2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M11" s="1"/>
      <c r="N11" s="11"/>
      <c r="O11" s="12"/>
      <c r="P11" s="13"/>
    </row>
    <row r="12" spans="1:16" ht="18.75" x14ac:dyDescent="0.25">
      <c r="A12" s="30" t="s">
        <v>20</v>
      </c>
      <c r="B12" s="31"/>
      <c r="C12" s="32" t="s">
        <v>27</v>
      </c>
      <c r="D12" s="3" t="s">
        <v>8</v>
      </c>
      <c r="E12" s="14">
        <f>SUM(F12:K12)</f>
        <v>312421.10700000002</v>
      </c>
      <c r="F12" s="15">
        <f>F13+F20+F21</f>
        <v>47925.782000000007</v>
      </c>
      <c r="G12" s="15">
        <f t="shared" ref="G12:K12" si="0">G13+G20+G21</f>
        <v>49153.209000000003</v>
      </c>
      <c r="H12" s="15">
        <f t="shared" si="0"/>
        <v>50952.706000000006</v>
      </c>
      <c r="I12" s="15">
        <f t="shared" si="0"/>
        <v>52824.183000000005</v>
      </c>
      <c r="J12" s="15">
        <f t="shared" si="0"/>
        <v>54770.519</v>
      </c>
      <c r="K12" s="15">
        <f t="shared" si="0"/>
        <v>56794.707999999999</v>
      </c>
      <c r="M12" s="1"/>
      <c r="N12" s="11"/>
      <c r="O12" s="12"/>
      <c r="P12" s="13"/>
    </row>
    <row r="13" spans="1:16" x14ac:dyDescent="0.25">
      <c r="A13" s="30"/>
      <c r="B13" s="31"/>
      <c r="C13" s="33"/>
      <c r="D13" s="4" t="s">
        <v>9</v>
      </c>
      <c r="E13" s="16">
        <f>SUM(F13:K13)</f>
        <v>312421.10700000002</v>
      </c>
      <c r="F13" s="17">
        <f>F15+F16+F17+F18+F19</f>
        <v>47925.782000000007</v>
      </c>
      <c r="G13" s="17">
        <f t="shared" ref="G13:K13" si="1">G15+G16+G17+G18+G19</f>
        <v>49153.209000000003</v>
      </c>
      <c r="H13" s="17">
        <f t="shared" si="1"/>
        <v>50952.706000000006</v>
      </c>
      <c r="I13" s="17">
        <f t="shared" si="1"/>
        <v>52824.183000000005</v>
      </c>
      <c r="J13" s="17">
        <f t="shared" si="1"/>
        <v>54770.519</v>
      </c>
      <c r="K13" s="17">
        <f t="shared" si="1"/>
        <v>56794.707999999999</v>
      </c>
    </row>
    <row r="14" spans="1:16" x14ac:dyDescent="0.25">
      <c r="A14" s="30"/>
      <c r="B14" s="31"/>
      <c r="C14" s="33"/>
      <c r="D14" s="5" t="s">
        <v>10</v>
      </c>
      <c r="E14" s="16"/>
      <c r="F14" s="17"/>
      <c r="G14" s="17"/>
      <c r="H14" s="17"/>
      <c r="I14" s="16"/>
      <c r="J14" s="17"/>
      <c r="K14" s="17"/>
    </row>
    <row r="15" spans="1:16" ht="22.5" x14ac:dyDescent="0.25">
      <c r="A15" s="30"/>
      <c r="B15" s="31"/>
      <c r="C15" s="33"/>
      <c r="D15" s="7" t="s">
        <v>11</v>
      </c>
      <c r="E15" s="16">
        <f>SUM(F15:K15)</f>
        <v>287426.397</v>
      </c>
      <c r="F15" s="17">
        <f>F25+F35</f>
        <v>43759.997000000003</v>
      </c>
      <c r="G15" s="17">
        <f t="shared" ref="G15:K15" si="2">G25+G35</f>
        <v>44987.423999999999</v>
      </c>
      <c r="H15" s="17">
        <f t="shared" si="2"/>
        <v>46786.921000000002</v>
      </c>
      <c r="I15" s="17">
        <f t="shared" si="2"/>
        <v>48658.398000000001</v>
      </c>
      <c r="J15" s="17">
        <f t="shared" si="2"/>
        <v>50604.733999999997</v>
      </c>
      <c r="K15" s="17">
        <f t="shared" si="2"/>
        <v>52628.922999999995</v>
      </c>
    </row>
    <row r="16" spans="1:16" ht="22.5" x14ac:dyDescent="0.25">
      <c r="A16" s="30"/>
      <c r="B16" s="31"/>
      <c r="C16" s="33"/>
      <c r="D16" s="7" t="s">
        <v>12</v>
      </c>
      <c r="E16" s="16">
        <f>SUM(F16:K16)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2.5" x14ac:dyDescent="0.25">
      <c r="A17" s="30"/>
      <c r="B17" s="31"/>
      <c r="C17" s="33"/>
      <c r="D17" s="7" t="s">
        <v>13</v>
      </c>
      <c r="E17" s="16">
        <f t="shared" ref="E17:E18" si="3">SUM(F17:K17)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45" x14ac:dyDescent="0.25">
      <c r="A18" s="30"/>
      <c r="B18" s="31"/>
      <c r="C18" s="33"/>
      <c r="D18" s="7" t="s">
        <v>14</v>
      </c>
      <c r="E18" s="16">
        <f t="shared" si="3"/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33.75" x14ac:dyDescent="0.25">
      <c r="A19" s="30"/>
      <c r="B19" s="31"/>
      <c r="C19" s="33"/>
      <c r="D19" s="7" t="s">
        <v>28</v>
      </c>
      <c r="E19" s="16">
        <f>SUM(F19:K19)</f>
        <v>24994.71</v>
      </c>
      <c r="F19" s="17">
        <f>F39</f>
        <v>4165.7849999999999</v>
      </c>
      <c r="G19" s="17">
        <f t="shared" ref="G19:K19" si="4">G39</f>
        <v>4165.7849999999999</v>
      </c>
      <c r="H19" s="17">
        <f t="shared" si="4"/>
        <v>4165.7849999999999</v>
      </c>
      <c r="I19" s="17">
        <f t="shared" si="4"/>
        <v>4165.7849999999999</v>
      </c>
      <c r="J19" s="17">
        <f t="shared" si="4"/>
        <v>4165.7849999999999</v>
      </c>
      <c r="K19" s="17">
        <f t="shared" si="4"/>
        <v>4165.7849999999999</v>
      </c>
    </row>
    <row r="20" spans="1:11" ht="33.75" x14ac:dyDescent="0.25">
      <c r="A20" s="30"/>
      <c r="B20" s="31"/>
      <c r="C20" s="33"/>
      <c r="D20" s="4" t="s">
        <v>15</v>
      </c>
      <c r="E20" s="16">
        <f t="shared" ref="E20:E21" si="5">SUM(F20:K20)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x14ac:dyDescent="0.25">
      <c r="A21" s="30"/>
      <c r="B21" s="31"/>
      <c r="C21" s="34"/>
      <c r="D21" s="4" t="s">
        <v>16</v>
      </c>
      <c r="E21" s="16">
        <f t="shared" si="5"/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x14ac:dyDescent="0.25">
      <c r="A22" s="21" t="s">
        <v>20</v>
      </c>
      <c r="B22" s="24">
        <v>1</v>
      </c>
      <c r="C22" s="18" t="s">
        <v>21</v>
      </c>
      <c r="D22" s="3" t="s">
        <v>8</v>
      </c>
      <c r="E22" s="14">
        <f>E23+E30+E31</f>
        <v>165467.117</v>
      </c>
      <c r="F22" s="14">
        <f t="shared" ref="F22:K22" si="6">F23+F30+F31</f>
        <v>25425.93</v>
      </c>
      <c r="G22" s="14">
        <f t="shared" si="6"/>
        <v>25855.4</v>
      </c>
      <c r="H22" s="14">
        <f t="shared" si="6"/>
        <v>26889.616000000002</v>
      </c>
      <c r="I22" s="14">
        <f t="shared" si="6"/>
        <v>27965.201000000001</v>
      </c>
      <c r="J22" s="14">
        <f t="shared" si="6"/>
        <v>29083.809000000001</v>
      </c>
      <c r="K22" s="14">
        <f t="shared" si="6"/>
        <v>30247.161</v>
      </c>
    </row>
    <row r="23" spans="1:11" x14ac:dyDescent="0.25">
      <c r="A23" s="22"/>
      <c r="B23" s="25"/>
      <c r="C23" s="19"/>
      <c r="D23" s="4" t="s">
        <v>9</v>
      </c>
      <c r="E23" s="16">
        <f>SUM(E25:E29)</f>
        <v>165467.117</v>
      </c>
      <c r="F23" s="16">
        <f t="shared" ref="F23:K23" si="7">SUM(F25:F29)</f>
        <v>25425.93</v>
      </c>
      <c r="G23" s="16">
        <f t="shared" si="7"/>
        <v>25855.4</v>
      </c>
      <c r="H23" s="16">
        <f t="shared" si="7"/>
        <v>26889.616000000002</v>
      </c>
      <c r="I23" s="16">
        <f t="shared" si="7"/>
        <v>27965.201000000001</v>
      </c>
      <c r="J23" s="16">
        <f t="shared" si="7"/>
        <v>29083.809000000001</v>
      </c>
      <c r="K23" s="16">
        <f t="shared" si="7"/>
        <v>30247.161</v>
      </c>
    </row>
    <row r="24" spans="1:11" x14ac:dyDescent="0.25">
      <c r="A24" s="22"/>
      <c r="B24" s="25"/>
      <c r="C24" s="19"/>
      <c r="D24" s="5" t="s">
        <v>10</v>
      </c>
      <c r="E24" s="16"/>
      <c r="F24" s="17"/>
      <c r="G24" s="17"/>
      <c r="H24" s="17"/>
      <c r="I24" s="16"/>
      <c r="J24" s="17"/>
      <c r="K24" s="17"/>
    </row>
    <row r="25" spans="1:11" ht="22.5" x14ac:dyDescent="0.25">
      <c r="A25" s="22"/>
      <c r="B25" s="25"/>
      <c r="C25" s="19"/>
      <c r="D25" s="7" t="s">
        <v>11</v>
      </c>
      <c r="E25" s="16">
        <f>SUM(F25:K25)</f>
        <v>165467.117</v>
      </c>
      <c r="F25" s="16">
        <v>25425.93</v>
      </c>
      <c r="G25" s="16">
        <v>25855.4</v>
      </c>
      <c r="H25" s="16">
        <v>26889.616000000002</v>
      </c>
      <c r="I25" s="16">
        <v>27965.201000000001</v>
      </c>
      <c r="J25" s="16">
        <v>29083.809000000001</v>
      </c>
      <c r="K25" s="16">
        <v>30247.161</v>
      </c>
    </row>
    <row r="26" spans="1:11" ht="22.5" x14ac:dyDescent="0.25">
      <c r="A26" s="22"/>
      <c r="B26" s="25"/>
      <c r="C26" s="19"/>
      <c r="D26" s="7" t="s">
        <v>12</v>
      </c>
      <c r="E26" s="16">
        <f>SUM(F26:K26)</f>
        <v>0</v>
      </c>
      <c r="F26" s="16">
        <v>0</v>
      </c>
      <c r="G26" s="16">
        <v>0</v>
      </c>
      <c r="H26" s="16" t="s">
        <v>26</v>
      </c>
      <c r="I26" s="16">
        <v>0</v>
      </c>
      <c r="J26" s="16">
        <v>0</v>
      </c>
      <c r="K26" s="16">
        <v>0</v>
      </c>
    </row>
    <row r="27" spans="1:11" ht="22.5" x14ac:dyDescent="0.25">
      <c r="A27" s="22"/>
      <c r="B27" s="25"/>
      <c r="C27" s="19"/>
      <c r="D27" s="7" t="s">
        <v>13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45" x14ac:dyDescent="0.25">
      <c r="A28" s="22"/>
      <c r="B28" s="25"/>
      <c r="C28" s="19"/>
      <c r="D28" s="7" t="s">
        <v>14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33.75" x14ac:dyDescent="0.25">
      <c r="A29" s="22"/>
      <c r="B29" s="25"/>
      <c r="C29" s="19"/>
      <c r="D29" s="7" t="s">
        <v>28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3.75" x14ac:dyDescent="0.25">
      <c r="A30" s="22"/>
      <c r="B30" s="25"/>
      <c r="C30" s="19"/>
      <c r="D30" s="4" t="s">
        <v>15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x14ac:dyDescent="0.25">
      <c r="A31" s="23"/>
      <c r="B31" s="26"/>
      <c r="C31" s="20"/>
      <c r="D31" s="4" t="s">
        <v>16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x14ac:dyDescent="0.25">
      <c r="A32" s="21" t="s">
        <v>20</v>
      </c>
      <c r="B32" s="24">
        <v>2</v>
      </c>
      <c r="C32" s="18" t="s">
        <v>23</v>
      </c>
      <c r="D32" s="3" t="s">
        <v>8</v>
      </c>
      <c r="E32" s="14">
        <f>SUM(F32:K32)</f>
        <v>146953.99</v>
      </c>
      <c r="F32" s="14">
        <f>F33+F40+F41</f>
        <v>22499.851999999999</v>
      </c>
      <c r="G32" s="14">
        <f t="shared" ref="G32:K32" si="8">G33+G40+G41</f>
        <v>23297.809000000001</v>
      </c>
      <c r="H32" s="14">
        <f t="shared" si="8"/>
        <v>24063.09</v>
      </c>
      <c r="I32" s="14">
        <f t="shared" si="8"/>
        <v>24858.982</v>
      </c>
      <c r="J32" s="14">
        <f t="shared" si="8"/>
        <v>25686.71</v>
      </c>
      <c r="K32" s="14">
        <f t="shared" si="8"/>
        <v>26547.546999999999</v>
      </c>
    </row>
    <row r="33" spans="1:11" x14ac:dyDescent="0.25">
      <c r="A33" s="22"/>
      <c r="B33" s="25"/>
      <c r="C33" s="19"/>
      <c r="D33" s="4" t="s">
        <v>9</v>
      </c>
      <c r="E33" s="16">
        <f>SUM(F33:K33)</f>
        <v>146953.99</v>
      </c>
      <c r="F33" s="16">
        <f>SUM(F35:F39)</f>
        <v>22499.851999999999</v>
      </c>
      <c r="G33" s="16">
        <f t="shared" ref="G33:J33" si="9">SUM(G35:G39)</f>
        <v>23297.809000000001</v>
      </c>
      <c r="H33" s="16">
        <f t="shared" si="9"/>
        <v>24063.09</v>
      </c>
      <c r="I33" s="16">
        <f t="shared" si="9"/>
        <v>24858.982</v>
      </c>
      <c r="J33" s="16">
        <f t="shared" si="9"/>
        <v>25686.71</v>
      </c>
      <c r="K33" s="16">
        <f>SUM(K35:K39)</f>
        <v>26547.546999999999</v>
      </c>
    </row>
    <row r="34" spans="1:11" x14ac:dyDescent="0.25">
      <c r="A34" s="22"/>
      <c r="B34" s="25"/>
      <c r="C34" s="19"/>
      <c r="D34" s="5" t="s">
        <v>10</v>
      </c>
      <c r="E34" s="16"/>
      <c r="F34" s="17"/>
      <c r="G34" s="17"/>
      <c r="H34" s="17"/>
      <c r="I34" s="16"/>
      <c r="J34" s="17"/>
      <c r="K34" s="17"/>
    </row>
    <row r="35" spans="1:11" ht="22.5" x14ac:dyDescent="0.25">
      <c r="A35" s="22"/>
      <c r="B35" s="25"/>
      <c r="C35" s="19"/>
      <c r="D35" s="7" t="s">
        <v>11</v>
      </c>
      <c r="E35" s="16">
        <f>SUM(F35:K35)</f>
        <v>121959.28</v>
      </c>
      <c r="F35" s="16">
        <f>[1]Лист1!$H$26+[1]Лист1!$H$22</f>
        <v>18334.066999999999</v>
      </c>
      <c r="G35" s="16">
        <v>19132.024000000001</v>
      </c>
      <c r="H35" s="16">
        <v>19897.305</v>
      </c>
      <c r="I35" s="16">
        <v>20693.197</v>
      </c>
      <c r="J35" s="16">
        <v>21520.924999999999</v>
      </c>
      <c r="K35" s="16">
        <v>22381.761999999999</v>
      </c>
    </row>
    <row r="36" spans="1:11" ht="22.5" x14ac:dyDescent="0.25">
      <c r="A36" s="22"/>
      <c r="B36" s="25"/>
      <c r="C36" s="19"/>
      <c r="D36" s="7" t="s">
        <v>12</v>
      </c>
      <c r="E36" s="16">
        <f t="shared" ref="E36:E40" si="10">SUM(F36:K36)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2.5" x14ac:dyDescent="0.25">
      <c r="A37" s="22"/>
      <c r="B37" s="25"/>
      <c r="C37" s="19"/>
      <c r="D37" s="7" t="s">
        <v>13</v>
      </c>
      <c r="E37" s="16">
        <f t="shared" si="10"/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45" x14ac:dyDescent="0.25">
      <c r="A38" s="22"/>
      <c r="B38" s="25"/>
      <c r="C38" s="19"/>
      <c r="D38" s="7" t="s">
        <v>14</v>
      </c>
      <c r="E38" s="16">
        <f t="shared" si="10"/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33.75" x14ac:dyDescent="0.25">
      <c r="A39" s="22"/>
      <c r="B39" s="25"/>
      <c r="C39" s="19"/>
      <c r="D39" s="7" t="s">
        <v>28</v>
      </c>
      <c r="E39" s="16">
        <f>SUM(F39:K39)</f>
        <v>24994.71</v>
      </c>
      <c r="F39" s="16">
        <v>4165.7849999999999</v>
      </c>
      <c r="G39" s="16">
        <v>4165.7849999999999</v>
      </c>
      <c r="H39" s="16">
        <v>4165.7849999999999</v>
      </c>
      <c r="I39" s="16">
        <v>4165.7849999999999</v>
      </c>
      <c r="J39" s="16">
        <v>4165.7849999999999</v>
      </c>
      <c r="K39" s="16">
        <v>4165.7849999999999</v>
      </c>
    </row>
    <row r="40" spans="1:11" ht="33.75" x14ac:dyDescent="0.25">
      <c r="A40" s="22"/>
      <c r="B40" s="25"/>
      <c r="C40" s="19"/>
      <c r="D40" s="4" t="s">
        <v>15</v>
      </c>
      <c r="E40" s="16">
        <f t="shared" si="10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x14ac:dyDescent="0.25">
      <c r="A41" s="23"/>
      <c r="B41" s="26"/>
      <c r="C41" s="20"/>
      <c r="D41" s="4" t="s">
        <v>16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x14ac:dyDescent="0.25">
      <c r="C42" s="8"/>
    </row>
    <row r="43" spans="1:11" x14ac:dyDescent="0.25">
      <c r="C43" s="8"/>
      <c r="F43" s="9"/>
      <c r="H43" t="s">
        <v>24</v>
      </c>
    </row>
    <row r="44" spans="1:11" x14ac:dyDescent="0.25">
      <c r="F44" s="9"/>
    </row>
    <row r="45" spans="1:11" x14ac:dyDescent="0.25">
      <c r="F45" s="9"/>
    </row>
    <row r="48" spans="1:11" x14ac:dyDescent="0.25">
      <c r="H48" t="s">
        <v>24</v>
      </c>
    </row>
  </sheetData>
  <mergeCells count="22">
    <mergeCell ref="A6:K6"/>
    <mergeCell ref="A7:K7"/>
    <mergeCell ref="E9:K9"/>
    <mergeCell ref="A22:A31"/>
    <mergeCell ref="B22:B31"/>
    <mergeCell ref="C22:C31"/>
    <mergeCell ref="J10:J11"/>
    <mergeCell ref="K10:K11"/>
    <mergeCell ref="A12:A21"/>
    <mergeCell ref="B12:B21"/>
    <mergeCell ref="C12:C21"/>
    <mergeCell ref="A9:B10"/>
    <mergeCell ref="C9:C11"/>
    <mergeCell ref="C32:C41"/>
    <mergeCell ref="A32:A41"/>
    <mergeCell ref="B32:B41"/>
    <mergeCell ref="I10:I11"/>
    <mergeCell ref="D9:D11"/>
    <mergeCell ref="E10:E11"/>
    <mergeCell ref="F10:F11"/>
    <mergeCell ref="G10:G11"/>
    <mergeCell ref="H10:H11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2022-09-09T06:19:15Z</dcterms:modified>
</cp:coreProperties>
</file>