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юджет 2017 год" sheetId="6" r:id="rId1"/>
    <sheet name="Лист1" sheetId="7" r:id="rId2"/>
  </sheets>
  <definedNames>
    <definedName name="_xlnm.Print_Area" localSheetId="0">'бюджет 2017 год'!$A$1:$C$42</definedName>
  </definedNames>
  <calcPr calcId="145621"/>
</workbook>
</file>

<file path=xl/calcChain.xml><?xml version="1.0" encoding="utf-8"?>
<calcChain xmlns="http://schemas.openxmlformats.org/spreadsheetml/2006/main">
  <c r="C16" i="6" l="1"/>
  <c r="C40" i="6"/>
  <c r="C36" i="6"/>
  <c r="C34" i="6" s="1"/>
  <c r="C30" i="6"/>
  <c r="C24" i="6"/>
  <c r="C22" i="6"/>
  <c r="C38" i="6" l="1"/>
  <c r="C13" i="6"/>
  <c r="C9" i="6" s="1"/>
  <c r="C42" i="6" l="1"/>
</calcChain>
</file>

<file path=xl/sharedStrings.xml><?xml version="1.0" encoding="utf-8"?>
<sst xmlns="http://schemas.openxmlformats.org/spreadsheetml/2006/main" count="300" uniqueCount="159">
  <si>
    <t>Основное мероприятие: Повышение квалификации руководителей и специалистов муниципальных учреждений</t>
  </si>
  <si>
    <t xml:space="preserve"> Муниципальная программа «Безопасный город на 2017-2022гг.»</t>
  </si>
  <si>
    <t xml:space="preserve">06.1.00.00000 </t>
  </si>
  <si>
    <t>Подпрограмма «Организация инфраструктуры АПК Безопасный город»</t>
  </si>
  <si>
    <t xml:space="preserve">08.0.00.00000 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</si>
  <si>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</si>
  <si>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</si>
  <si>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</si>
  <si>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</si>
  <si>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</si>
  <si>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</si>
  <si>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Общеэкономические вопросы</t>
  </si>
  <si>
    <t>Сельское хозяйство и рыболовство</t>
  </si>
  <si>
    <t>Транспорт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</si>
  <si>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</si>
  <si>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</si>
  <si>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</si>
  <si>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</si>
  <si>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</si>
  <si>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</si>
  <si>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</si>
  <si>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</si>
  <si>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</si>
  <si>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</si>
  <si>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</si>
  <si>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09.1.04.00000</t>
  </si>
  <si>
    <t>12.0.00.00000</t>
  </si>
  <si>
    <t>12.0.01.00000</t>
  </si>
  <si>
    <t>13.0.00.00000</t>
  </si>
  <si>
    <t xml:space="preserve"> Программа «Реконструкция, ремонт, в том числе капитальный, объектов муниципальной собственности МО «Катангский район»»</t>
  </si>
  <si>
    <t>Основное мероприятие: Обеспечение деятельности МКУ КР «Централизованная бухгалтерия»</t>
  </si>
  <si>
    <t>Основное мероприятие: Совершенствование системы ценового регулирования</t>
  </si>
  <si>
    <t>Основное мероприятие: Создание ЦОВ (центр обработки вызовов) на базе ЕДДС района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</si>
  <si>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</si>
  <si>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Основное мероприятие: Приобретение и ремонт котельно-вспомогательного оборудования</t>
  </si>
  <si>
    <t>Основное мероприятие:  Капитальный и текущий ремонт административных зданий</t>
  </si>
  <si>
    <t>0703</t>
  </si>
  <si>
    <t>0801</t>
  </si>
  <si>
    <t>0701</t>
  </si>
  <si>
    <t>0909</t>
  </si>
  <si>
    <t>КЦСР</t>
  </si>
  <si>
    <t>РзПР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</si>
  <si>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</si>
  <si>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</si>
  <si>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</si>
  <si>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</si>
  <si>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</si>
  <si>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Закупка товаров, работ и услуг для обеспечения государственных (муниципальных) нужд</t>
  </si>
  <si>
    <t>0104</t>
  </si>
  <si>
    <t>Муниципальная программа «Муниципальное управление»</t>
  </si>
  <si>
    <t xml:space="preserve">09.0.00.00000 </t>
  </si>
  <si>
    <t>0106</t>
  </si>
  <si>
    <t>Финансовое управление администрации МО "Катангский район"</t>
  </si>
  <si>
    <t>200</t>
  </si>
  <si>
    <t>1400</t>
  </si>
  <si>
    <t>1401</t>
  </si>
  <si>
    <t>Межбюджетные трансферты</t>
  </si>
  <si>
    <t>800</t>
  </si>
  <si>
    <t>Иные бюджетные ассигнования</t>
  </si>
  <si>
    <t>0700</t>
  </si>
  <si>
    <t>Образование</t>
  </si>
  <si>
    <t>0702</t>
  </si>
  <si>
    <t>0707</t>
  </si>
  <si>
    <t>0709</t>
  </si>
  <si>
    <t>0113</t>
  </si>
  <si>
    <t>Основное мероприятие: Организация выполнения полномочий органов местного самоуправления</t>
  </si>
  <si>
    <t>Национальная экономика</t>
  </si>
  <si>
    <t>0400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</si>
  <si>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</si>
  <si>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09.1.04.73130</t>
  </si>
  <si>
    <t>0401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</si>
  <si>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</si>
  <si>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0405</t>
  </si>
  <si>
    <t xml:space="preserve">Дорожное хозяйство </t>
  </si>
  <si>
    <t>0409</t>
  </si>
  <si>
    <t>Муниципальная программа «Развитие дорожного хозяйства в МО «Катангский район» 2017-2022 годах»</t>
  </si>
  <si>
    <t>Основное мероприятие:  Расчистка и содержание зимних автодорог</t>
  </si>
  <si>
    <t>0412</t>
  </si>
  <si>
    <t xml:space="preserve">06.0.00.00000 </t>
  </si>
  <si>
    <t>Основное мероприятие: Развитие единой дежурно-диспетчерской службы</t>
  </si>
  <si>
    <t>Муниципальная программа «Создание условий для устойчивого экономического развития»</t>
  </si>
  <si>
    <t xml:space="preserve">05.0.00.00000 </t>
  </si>
  <si>
    <t>Подпрограмма «Развитие торговли в МО «Катангский район» на 2017-2022 гг.»</t>
  </si>
  <si>
    <t xml:space="preserve">05.2.00.00000 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</si>
  <si>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</si>
  <si>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</si>
  <si>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 xml:space="preserve"> Подпрограмма «Организации аптечного обслуживания населения МО «Катангский район» </t>
  </si>
  <si>
    <t xml:space="preserve">05.4.00.00000 </t>
  </si>
  <si>
    <t xml:space="preserve">05.2.03.00000 </t>
  </si>
  <si>
    <t>05.2.03.72360</t>
  </si>
  <si>
    <t>05.2.03.Z2360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</si>
  <si>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</si>
  <si>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1200</t>
  </si>
  <si>
    <t>Средства массовой информации</t>
  </si>
  <si>
    <t xml:space="preserve">Здравоохранение </t>
  </si>
  <si>
    <t>0900</t>
  </si>
  <si>
    <t>Другие вопросы в области здравоохранения</t>
  </si>
  <si>
    <t>0800</t>
  </si>
  <si>
    <t xml:space="preserve">03.0.00.00000 </t>
  </si>
  <si>
    <t>Муниципальная программа «Развитие культуры в Катангском районе на 2017-2022гг»</t>
  </si>
  <si>
    <t>Подпрограмма «Создание условий для реализации муниципальной программы»</t>
  </si>
  <si>
    <t xml:space="preserve">03.4.00.00000 </t>
  </si>
  <si>
    <t xml:space="preserve">03.4.04.00000 </t>
  </si>
  <si>
    <t>Дополнительное образование</t>
  </si>
  <si>
    <t>Социальная политика</t>
  </si>
  <si>
    <t>1000</t>
  </si>
  <si>
    <t>1003</t>
  </si>
  <si>
    <t>1006</t>
  </si>
  <si>
    <t>1001</t>
  </si>
  <si>
    <t>Непрограммные мероприятия</t>
  </si>
  <si>
    <t>20.0.00.00000</t>
  </si>
  <si>
    <t xml:space="preserve">06.1.01.00000 </t>
  </si>
  <si>
    <t>Основное мероприятие: Развитие системы видеонаблюдения</t>
  </si>
  <si>
    <t xml:space="preserve">06.1.02.00000 </t>
  </si>
  <si>
    <t xml:space="preserve">06.1.03.00000 </t>
  </si>
  <si>
    <t>0111</t>
  </si>
  <si>
    <t xml:space="preserve"> 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</si>
  <si>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 xml:space="preserve">08.0.01.00000 </t>
  </si>
  <si>
    <t xml:space="preserve">08.0.02.00000 </t>
  </si>
  <si>
    <t xml:space="preserve">05.4.03.00000  </t>
  </si>
  <si>
    <t xml:space="preserve">03.4.03.00000 </t>
  </si>
  <si>
    <t xml:space="preserve"> Программа «Подготовка к отопительному сезону объектов коммунальной инфраструктуры МО «Катангский район» </t>
  </si>
  <si>
    <t xml:space="preserve">14.0.00.00000 </t>
  </si>
  <si>
    <t xml:space="preserve">14.0.03.00000 </t>
  </si>
  <si>
    <t>0502</t>
  </si>
  <si>
    <t xml:space="preserve">15.0.00.00000 </t>
  </si>
  <si>
    <t>Основное мероприятие:  Капитальный и текущий ремонт муниципального жилищного фонда</t>
  </si>
  <si>
    <t xml:space="preserve">15.0.02.00000 </t>
  </si>
  <si>
    <t xml:space="preserve">15.0.03.00000 </t>
  </si>
  <si>
    <t xml:space="preserve">  Основное мероприятие:  Капитальный и текущий ремонт учреждений социальной сферы</t>
  </si>
  <si>
    <t>0102</t>
  </si>
  <si>
    <t xml:space="preserve">15.0.07.00000 </t>
  </si>
  <si>
    <t>Муниципальная программа «Профилактика социально-негативных явлений на территории  МО «Катангский район»»</t>
  </si>
  <si>
    <t>13.0.04.73130</t>
  </si>
  <si>
    <t>0500</t>
  </si>
  <si>
    <t>Жилищно-коммунальное хозяйство</t>
  </si>
  <si>
    <t>1202</t>
  </si>
  <si>
    <t>0408</t>
  </si>
  <si>
    <t>Расходы в области национальной экономики</t>
  </si>
  <si>
    <t>20.2.00.00000</t>
  </si>
  <si>
    <t xml:space="preserve">20.2.20.00000 </t>
  </si>
  <si>
    <t>Осуществление пассажирских перевозок на территории МО "Катангский район"</t>
  </si>
  <si>
    <t xml:space="preserve">Культура </t>
  </si>
  <si>
    <t>Культура, кинематография</t>
  </si>
  <si>
    <t>05.1.03.00000</t>
  </si>
  <si>
    <t>ИТОГО</t>
  </si>
  <si>
    <t>(по главным рапорядителям средств бюджета МО "Катангский район", разделам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</si>
  <si>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Ведомственная структура расходов бюджета МО "Катангский район"  на 2017 год</t>
  </si>
  <si>
    <t>Приложение</t>
  </si>
  <si>
    <t xml:space="preserve">   к решению Думы "О бюджете муниципального образования «Катангский район» на 2017 год и на плановый период 2018 и 2019 годов "</t>
  </si>
  <si>
    <t>от "____"______ 2016 года</t>
  </si>
  <si>
    <t>(рублей)</t>
  </si>
  <si>
    <t xml:space="preserve">Наименование </t>
  </si>
  <si>
    <t>2017 год</t>
  </si>
  <si>
    <t>Распределение бюджетных ассигнований  по разделам и подразделам классификации расходов бюджета на 2017 год</t>
  </si>
  <si>
    <t>Резервные фонды</t>
  </si>
  <si>
    <t>Рз ПР</t>
  </si>
  <si>
    <t>Приложение №5</t>
  </si>
  <si>
    <t>от ___.12. 2016 года №__/__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</si>
</sst>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/>
    <xf numFmtId="49" fontId="6" fillId="3" borderId="1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164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4" fillId="0" borderId="0" xfId="2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topLeftCell="A19" zoomScaleNormal="100" zoomScaleSheetLayoutView="100" workbookViewId="0">
      <selection activeCell="B4" sqref="B4"/>
    </sheetView>
  </sheetViews>
  <sheetFormatPr defaultRowHeight="12.75" outlineLevelRow="3" x14ac:dyDescent="0.2"/>
  <cols>
    <col min="1" max="1" width="62.42578125" style="1" customWidth="1"/>
    <col min="2" max="2" width="9.7109375" style="2" customWidth="1"/>
    <col min="3" max="3" width="13.5703125" style="2" customWidth="1"/>
    <col min="4" max="4" width="17.7109375" style="1" customWidth="1"/>
    <col min="5" max="5" width="11.85546875" style="1" customWidth="1"/>
    <col min="6" max="6" width="12.7109375" style="1" customWidth="1"/>
    <col min="7" max="251" width="9.140625" style="1"/>
    <col min="252" max="252" width="30.7109375" style="1" customWidth="1"/>
    <col min="253" max="253" width="8.140625" style="1" customWidth="1"/>
    <col min="254" max="254" width="10.28515625" style="1" customWidth="1"/>
    <col min="255" max="255" width="15.140625" style="1" customWidth="1"/>
    <col min="256" max="256" width="10.28515625" style="1" customWidth="1"/>
    <col min="257" max="257" width="15.42578125" style="1" customWidth="1"/>
    <col min="258" max="258" width="13.140625" style="1" customWidth="1"/>
    <col min="259" max="261" width="9.140625" style="1" customWidth="1"/>
    <col min="262" max="507" width="9.140625" style="1"/>
    <col min="508" max="508" width="30.7109375" style="1" customWidth="1"/>
    <col min="509" max="509" width="8.140625" style="1" customWidth="1"/>
    <col min="510" max="510" width="10.28515625" style="1" customWidth="1"/>
    <col min="511" max="511" width="15.140625" style="1" customWidth="1"/>
    <col min="512" max="512" width="10.28515625" style="1" customWidth="1"/>
    <col min="513" max="513" width="15.42578125" style="1" customWidth="1"/>
    <col min="514" max="514" width="13.140625" style="1" customWidth="1"/>
    <col min="515" max="517" width="9.140625" style="1" customWidth="1"/>
    <col min="518" max="763" width="9.140625" style="1"/>
    <col min="764" max="764" width="30.7109375" style="1" customWidth="1"/>
    <col min="765" max="765" width="8.140625" style="1" customWidth="1"/>
    <col min="766" max="766" width="10.28515625" style="1" customWidth="1"/>
    <col min="767" max="767" width="15.140625" style="1" customWidth="1"/>
    <col min="768" max="768" width="10.28515625" style="1" customWidth="1"/>
    <col min="769" max="769" width="15.42578125" style="1" customWidth="1"/>
    <col min="770" max="770" width="13.140625" style="1" customWidth="1"/>
    <col min="771" max="773" width="9.140625" style="1" customWidth="1"/>
    <col min="774" max="1019" width="9.140625" style="1"/>
    <col min="1020" max="1020" width="30.7109375" style="1" customWidth="1"/>
    <col min="1021" max="1021" width="8.140625" style="1" customWidth="1"/>
    <col min="1022" max="1022" width="10.28515625" style="1" customWidth="1"/>
    <col min="1023" max="1023" width="15.140625" style="1" customWidth="1"/>
    <col min="1024" max="1024" width="10.28515625" style="1" customWidth="1"/>
    <col min="1025" max="1025" width="15.42578125" style="1" customWidth="1"/>
    <col min="1026" max="1026" width="13.140625" style="1" customWidth="1"/>
    <col min="1027" max="1029" width="9.140625" style="1" customWidth="1"/>
    <col min="1030" max="1275" width="9.140625" style="1"/>
    <col min="1276" max="1276" width="30.7109375" style="1" customWidth="1"/>
    <col min="1277" max="1277" width="8.140625" style="1" customWidth="1"/>
    <col min="1278" max="1278" width="10.28515625" style="1" customWidth="1"/>
    <col min="1279" max="1279" width="15.140625" style="1" customWidth="1"/>
    <col min="1280" max="1280" width="10.28515625" style="1" customWidth="1"/>
    <col min="1281" max="1281" width="15.42578125" style="1" customWidth="1"/>
    <col min="1282" max="1282" width="13.140625" style="1" customWidth="1"/>
    <col min="1283" max="1285" width="9.140625" style="1" customWidth="1"/>
    <col min="1286" max="1531" width="9.140625" style="1"/>
    <col min="1532" max="1532" width="30.7109375" style="1" customWidth="1"/>
    <col min="1533" max="1533" width="8.140625" style="1" customWidth="1"/>
    <col min="1534" max="1534" width="10.28515625" style="1" customWidth="1"/>
    <col min="1535" max="1535" width="15.140625" style="1" customWidth="1"/>
    <col min="1536" max="1536" width="10.28515625" style="1" customWidth="1"/>
    <col min="1537" max="1537" width="15.42578125" style="1" customWidth="1"/>
    <col min="1538" max="1538" width="13.140625" style="1" customWidth="1"/>
    <col min="1539" max="1541" width="9.140625" style="1" customWidth="1"/>
    <col min="1542" max="1787" width="9.140625" style="1"/>
    <col min="1788" max="1788" width="30.7109375" style="1" customWidth="1"/>
    <col min="1789" max="1789" width="8.140625" style="1" customWidth="1"/>
    <col min="1790" max="1790" width="10.28515625" style="1" customWidth="1"/>
    <col min="1791" max="1791" width="15.140625" style="1" customWidth="1"/>
    <col min="1792" max="1792" width="10.28515625" style="1" customWidth="1"/>
    <col min="1793" max="1793" width="15.42578125" style="1" customWidth="1"/>
    <col min="1794" max="1794" width="13.140625" style="1" customWidth="1"/>
    <col min="1795" max="1797" width="9.140625" style="1" customWidth="1"/>
    <col min="1798" max="2043" width="9.140625" style="1"/>
    <col min="2044" max="2044" width="30.7109375" style="1" customWidth="1"/>
    <col min="2045" max="2045" width="8.140625" style="1" customWidth="1"/>
    <col min="2046" max="2046" width="10.28515625" style="1" customWidth="1"/>
    <col min="2047" max="2047" width="15.140625" style="1" customWidth="1"/>
    <col min="2048" max="2048" width="10.28515625" style="1" customWidth="1"/>
    <col min="2049" max="2049" width="15.42578125" style="1" customWidth="1"/>
    <col min="2050" max="2050" width="13.140625" style="1" customWidth="1"/>
    <col min="2051" max="2053" width="9.140625" style="1" customWidth="1"/>
    <col min="2054" max="2299" width="9.140625" style="1"/>
    <col min="2300" max="2300" width="30.7109375" style="1" customWidth="1"/>
    <col min="2301" max="2301" width="8.140625" style="1" customWidth="1"/>
    <col min="2302" max="2302" width="10.28515625" style="1" customWidth="1"/>
    <col min="2303" max="2303" width="15.140625" style="1" customWidth="1"/>
    <col min="2304" max="2304" width="10.28515625" style="1" customWidth="1"/>
    <col min="2305" max="2305" width="15.42578125" style="1" customWidth="1"/>
    <col min="2306" max="2306" width="13.140625" style="1" customWidth="1"/>
    <col min="2307" max="2309" width="9.140625" style="1" customWidth="1"/>
    <col min="2310" max="2555" width="9.140625" style="1"/>
    <col min="2556" max="2556" width="30.7109375" style="1" customWidth="1"/>
    <col min="2557" max="2557" width="8.140625" style="1" customWidth="1"/>
    <col min="2558" max="2558" width="10.28515625" style="1" customWidth="1"/>
    <col min="2559" max="2559" width="15.140625" style="1" customWidth="1"/>
    <col min="2560" max="2560" width="10.28515625" style="1" customWidth="1"/>
    <col min="2561" max="2561" width="15.42578125" style="1" customWidth="1"/>
    <col min="2562" max="2562" width="13.140625" style="1" customWidth="1"/>
    <col min="2563" max="2565" width="9.140625" style="1" customWidth="1"/>
    <col min="2566" max="2811" width="9.140625" style="1"/>
    <col min="2812" max="2812" width="30.7109375" style="1" customWidth="1"/>
    <col min="2813" max="2813" width="8.140625" style="1" customWidth="1"/>
    <col min="2814" max="2814" width="10.28515625" style="1" customWidth="1"/>
    <col min="2815" max="2815" width="15.140625" style="1" customWidth="1"/>
    <col min="2816" max="2816" width="10.28515625" style="1" customWidth="1"/>
    <col min="2817" max="2817" width="15.42578125" style="1" customWidth="1"/>
    <col min="2818" max="2818" width="13.140625" style="1" customWidth="1"/>
    <col min="2819" max="2821" width="9.140625" style="1" customWidth="1"/>
    <col min="2822" max="3067" width="9.140625" style="1"/>
    <col min="3068" max="3068" width="30.7109375" style="1" customWidth="1"/>
    <col min="3069" max="3069" width="8.140625" style="1" customWidth="1"/>
    <col min="3070" max="3070" width="10.28515625" style="1" customWidth="1"/>
    <col min="3071" max="3071" width="15.140625" style="1" customWidth="1"/>
    <col min="3072" max="3072" width="10.28515625" style="1" customWidth="1"/>
    <col min="3073" max="3073" width="15.42578125" style="1" customWidth="1"/>
    <col min="3074" max="3074" width="13.140625" style="1" customWidth="1"/>
    <col min="3075" max="3077" width="9.140625" style="1" customWidth="1"/>
    <col min="3078" max="3323" width="9.140625" style="1"/>
    <col min="3324" max="3324" width="30.7109375" style="1" customWidth="1"/>
    <col min="3325" max="3325" width="8.140625" style="1" customWidth="1"/>
    <col min="3326" max="3326" width="10.28515625" style="1" customWidth="1"/>
    <col min="3327" max="3327" width="15.140625" style="1" customWidth="1"/>
    <col min="3328" max="3328" width="10.28515625" style="1" customWidth="1"/>
    <col min="3329" max="3329" width="15.42578125" style="1" customWidth="1"/>
    <col min="3330" max="3330" width="13.140625" style="1" customWidth="1"/>
    <col min="3331" max="3333" width="9.140625" style="1" customWidth="1"/>
    <col min="3334" max="3579" width="9.140625" style="1"/>
    <col min="3580" max="3580" width="30.7109375" style="1" customWidth="1"/>
    <col min="3581" max="3581" width="8.140625" style="1" customWidth="1"/>
    <col min="3582" max="3582" width="10.28515625" style="1" customWidth="1"/>
    <col min="3583" max="3583" width="15.140625" style="1" customWidth="1"/>
    <col min="3584" max="3584" width="10.28515625" style="1" customWidth="1"/>
    <col min="3585" max="3585" width="15.42578125" style="1" customWidth="1"/>
    <col min="3586" max="3586" width="13.140625" style="1" customWidth="1"/>
    <col min="3587" max="3589" width="9.140625" style="1" customWidth="1"/>
    <col min="3590" max="3835" width="9.140625" style="1"/>
    <col min="3836" max="3836" width="30.7109375" style="1" customWidth="1"/>
    <col min="3837" max="3837" width="8.140625" style="1" customWidth="1"/>
    <col min="3838" max="3838" width="10.28515625" style="1" customWidth="1"/>
    <col min="3839" max="3839" width="15.140625" style="1" customWidth="1"/>
    <col min="3840" max="3840" width="10.28515625" style="1" customWidth="1"/>
    <col min="3841" max="3841" width="15.42578125" style="1" customWidth="1"/>
    <col min="3842" max="3842" width="13.140625" style="1" customWidth="1"/>
    <col min="3843" max="3845" width="9.140625" style="1" customWidth="1"/>
    <col min="3846" max="4091" width="9.140625" style="1"/>
    <col min="4092" max="4092" width="30.7109375" style="1" customWidth="1"/>
    <col min="4093" max="4093" width="8.140625" style="1" customWidth="1"/>
    <col min="4094" max="4094" width="10.28515625" style="1" customWidth="1"/>
    <col min="4095" max="4095" width="15.140625" style="1" customWidth="1"/>
    <col min="4096" max="4096" width="10.28515625" style="1" customWidth="1"/>
    <col min="4097" max="4097" width="15.42578125" style="1" customWidth="1"/>
    <col min="4098" max="4098" width="13.140625" style="1" customWidth="1"/>
    <col min="4099" max="4101" width="9.140625" style="1" customWidth="1"/>
    <col min="4102" max="4347" width="9.140625" style="1"/>
    <col min="4348" max="4348" width="30.7109375" style="1" customWidth="1"/>
    <col min="4349" max="4349" width="8.140625" style="1" customWidth="1"/>
    <col min="4350" max="4350" width="10.28515625" style="1" customWidth="1"/>
    <col min="4351" max="4351" width="15.140625" style="1" customWidth="1"/>
    <col min="4352" max="4352" width="10.28515625" style="1" customWidth="1"/>
    <col min="4353" max="4353" width="15.42578125" style="1" customWidth="1"/>
    <col min="4354" max="4354" width="13.140625" style="1" customWidth="1"/>
    <col min="4355" max="4357" width="9.140625" style="1" customWidth="1"/>
    <col min="4358" max="4603" width="9.140625" style="1"/>
    <col min="4604" max="4604" width="30.7109375" style="1" customWidth="1"/>
    <col min="4605" max="4605" width="8.140625" style="1" customWidth="1"/>
    <col min="4606" max="4606" width="10.28515625" style="1" customWidth="1"/>
    <col min="4607" max="4607" width="15.140625" style="1" customWidth="1"/>
    <col min="4608" max="4608" width="10.28515625" style="1" customWidth="1"/>
    <col min="4609" max="4609" width="15.42578125" style="1" customWidth="1"/>
    <col min="4610" max="4610" width="13.140625" style="1" customWidth="1"/>
    <col min="4611" max="4613" width="9.140625" style="1" customWidth="1"/>
    <col min="4614" max="4859" width="9.140625" style="1"/>
    <col min="4860" max="4860" width="30.7109375" style="1" customWidth="1"/>
    <col min="4861" max="4861" width="8.140625" style="1" customWidth="1"/>
    <col min="4862" max="4862" width="10.28515625" style="1" customWidth="1"/>
    <col min="4863" max="4863" width="15.140625" style="1" customWidth="1"/>
    <col min="4864" max="4864" width="10.28515625" style="1" customWidth="1"/>
    <col min="4865" max="4865" width="15.42578125" style="1" customWidth="1"/>
    <col min="4866" max="4866" width="13.140625" style="1" customWidth="1"/>
    <col min="4867" max="4869" width="9.140625" style="1" customWidth="1"/>
    <col min="4870" max="5115" width="9.140625" style="1"/>
    <col min="5116" max="5116" width="30.7109375" style="1" customWidth="1"/>
    <col min="5117" max="5117" width="8.140625" style="1" customWidth="1"/>
    <col min="5118" max="5118" width="10.28515625" style="1" customWidth="1"/>
    <col min="5119" max="5119" width="15.140625" style="1" customWidth="1"/>
    <col min="5120" max="5120" width="10.28515625" style="1" customWidth="1"/>
    <col min="5121" max="5121" width="15.42578125" style="1" customWidth="1"/>
    <col min="5122" max="5122" width="13.140625" style="1" customWidth="1"/>
    <col min="5123" max="5125" width="9.140625" style="1" customWidth="1"/>
    <col min="5126" max="5371" width="9.140625" style="1"/>
    <col min="5372" max="5372" width="30.7109375" style="1" customWidth="1"/>
    <col min="5373" max="5373" width="8.140625" style="1" customWidth="1"/>
    <col min="5374" max="5374" width="10.28515625" style="1" customWidth="1"/>
    <col min="5375" max="5375" width="15.140625" style="1" customWidth="1"/>
    <col min="5376" max="5376" width="10.28515625" style="1" customWidth="1"/>
    <col min="5377" max="5377" width="15.42578125" style="1" customWidth="1"/>
    <col min="5378" max="5378" width="13.140625" style="1" customWidth="1"/>
    <col min="5379" max="5381" width="9.140625" style="1" customWidth="1"/>
    <col min="5382" max="5627" width="9.140625" style="1"/>
    <col min="5628" max="5628" width="30.7109375" style="1" customWidth="1"/>
    <col min="5629" max="5629" width="8.140625" style="1" customWidth="1"/>
    <col min="5630" max="5630" width="10.28515625" style="1" customWidth="1"/>
    <col min="5631" max="5631" width="15.140625" style="1" customWidth="1"/>
    <col min="5632" max="5632" width="10.28515625" style="1" customWidth="1"/>
    <col min="5633" max="5633" width="15.42578125" style="1" customWidth="1"/>
    <col min="5634" max="5634" width="13.140625" style="1" customWidth="1"/>
    <col min="5635" max="5637" width="9.140625" style="1" customWidth="1"/>
    <col min="5638" max="5883" width="9.140625" style="1"/>
    <col min="5884" max="5884" width="30.7109375" style="1" customWidth="1"/>
    <col min="5885" max="5885" width="8.140625" style="1" customWidth="1"/>
    <col min="5886" max="5886" width="10.28515625" style="1" customWidth="1"/>
    <col min="5887" max="5887" width="15.140625" style="1" customWidth="1"/>
    <col min="5888" max="5888" width="10.28515625" style="1" customWidth="1"/>
    <col min="5889" max="5889" width="15.42578125" style="1" customWidth="1"/>
    <col min="5890" max="5890" width="13.140625" style="1" customWidth="1"/>
    <col min="5891" max="5893" width="9.140625" style="1" customWidth="1"/>
    <col min="5894" max="6139" width="9.140625" style="1"/>
    <col min="6140" max="6140" width="30.7109375" style="1" customWidth="1"/>
    <col min="6141" max="6141" width="8.140625" style="1" customWidth="1"/>
    <col min="6142" max="6142" width="10.28515625" style="1" customWidth="1"/>
    <col min="6143" max="6143" width="15.140625" style="1" customWidth="1"/>
    <col min="6144" max="6144" width="10.28515625" style="1" customWidth="1"/>
    <col min="6145" max="6145" width="15.42578125" style="1" customWidth="1"/>
    <col min="6146" max="6146" width="13.140625" style="1" customWidth="1"/>
    <col min="6147" max="6149" width="9.140625" style="1" customWidth="1"/>
    <col min="6150" max="6395" width="9.140625" style="1"/>
    <col min="6396" max="6396" width="30.7109375" style="1" customWidth="1"/>
    <col min="6397" max="6397" width="8.140625" style="1" customWidth="1"/>
    <col min="6398" max="6398" width="10.28515625" style="1" customWidth="1"/>
    <col min="6399" max="6399" width="15.140625" style="1" customWidth="1"/>
    <col min="6400" max="6400" width="10.28515625" style="1" customWidth="1"/>
    <col min="6401" max="6401" width="15.42578125" style="1" customWidth="1"/>
    <col min="6402" max="6402" width="13.140625" style="1" customWidth="1"/>
    <col min="6403" max="6405" width="9.140625" style="1" customWidth="1"/>
    <col min="6406" max="6651" width="9.140625" style="1"/>
    <col min="6652" max="6652" width="30.7109375" style="1" customWidth="1"/>
    <col min="6653" max="6653" width="8.140625" style="1" customWidth="1"/>
    <col min="6654" max="6654" width="10.28515625" style="1" customWidth="1"/>
    <col min="6655" max="6655" width="15.140625" style="1" customWidth="1"/>
    <col min="6656" max="6656" width="10.28515625" style="1" customWidth="1"/>
    <col min="6657" max="6657" width="15.42578125" style="1" customWidth="1"/>
    <col min="6658" max="6658" width="13.140625" style="1" customWidth="1"/>
    <col min="6659" max="6661" width="9.140625" style="1" customWidth="1"/>
    <col min="6662" max="6907" width="9.140625" style="1"/>
    <col min="6908" max="6908" width="30.7109375" style="1" customWidth="1"/>
    <col min="6909" max="6909" width="8.140625" style="1" customWidth="1"/>
    <col min="6910" max="6910" width="10.28515625" style="1" customWidth="1"/>
    <col min="6911" max="6911" width="15.140625" style="1" customWidth="1"/>
    <col min="6912" max="6912" width="10.28515625" style="1" customWidth="1"/>
    <col min="6913" max="6913" width="15.42578125" style="1" customWidth="1"/>
    <col min="6914" max="6914" width="13.140625" style="1" customWidth="1"/>
    <col min="6915" max="6917" width="9.140625" style="1" customWidth="1"/>
    <col min="6918" max="7163" width="9.140625" style="1"/>
    <col min="7164" max="7164" width="30.7109375" style="1" customWidth="1"/>
    <col min="7165" max="7165" width="8.140625" style="1" customWidth="1"/>
    <col min="7166" max="7166" width="10.28515625" style="1" customWidth="1"/>
    <col min="7167" max="7167" width="15.140625" style="1" customWidth="1"/>
    <col min="7168" max="7168" width="10.28515625" style="1" customWidth="1"/>
    <col min="7169" max="7169" width="15.42578125" style="1" customWidth="1"/>
    <col min="7170" max="7170" width="13.140625" style="1" customWidth="1"/>
    <col min="7171" max="7173" width="9.140625" style="1" customWidth="1"/>
    <col min="7174" max="7419" width="9.140625" style="1"/>
    <col min="7420" max="7420" width="30.7109375" style="1" customWidth="1"/>
    <col min="7421" max="7421" width="8.140625" style="1" customWidth="1"/>
    <col min="7422" max="7422" width="10.28515625" style="1" customWidth="1"/>
    <col min="7423" max="7423" width="15.140625" style="1" customWidth="1"/>
    <col min="7424" max="7424" width="10.28515625" style="1" customWidth="1"/>
    <col min="7425" max="7425" width="15.42578125" style="1" customWidth="1"/>
    <col min="7426" max="7426" width="13.140625" style="1" customWidth="1"/>
    <col min="7427" max="7429" width="9.140625" style="1" customWidth="1"/>
    <col min="7430" max="7675" width="9.140625" style="1"/>
    <col min="7676" max="7676" width="30.7109375" style="1" customWidth="1"/>
    <col min="7677" max="7677" width="8.140625" style="1" customWidth="1"/>
    <col min="7678" max="7678" width="10.28515625" style="1" customWidth="1"/>
    <col min="7679" max="7679" width="15.140625" style="1" customWidth="1"/>
    <col min="7680" max="7680" width="10.28515625" style="1" customWidth="1"/>
    <col min="7681" max="7681" width="15.42578125" style="1" customWidth="1"/>
    <col min="7682" max="7682" width="13.140625" style="1" customWidth="1"/>
    <col min="7683" max="7685" width="9.140625" style="1" customWidth="1"/>
    <col min="7686" max="7931" width="9.140625" style="1"/>
    <col min="7932" max="7932" width="30.7109375" style="1" customWidth="1"/>
    <col min="7933" max="7933" width="8.140625" style="1" customWidth="1"/>
    <col min="7934" max="7934" width="10.28515625" style="1" customWidth="1"/>
    <col min="7935" max="7935" width="15.140625" style="1" customWidth="1"/>
    <col min="7936" max="7936" width="10.28515625" style="1" customWidth="1"/>
    <col min="7937" max="7937" width="15.42578125" style="1" customWidth="1"/>
    <col min="7938" max="7938" width="13.140625" style="1" customWidth="1"/>
    <col min="7939" max="7941" width="9.140625" style="1" customWidth="1"/>
    <col min="7942" max="8187" width="9.140625" style="1"/>
    <col min="8188" max="8188" width="30.7109375" style="1" customWidth="1"/>
    <col min="8189" max="8189" width="8.140625" style="1" customWidth="1"/>
    <col min="8190" max="8190" width="10.28515625" style="1" customWidth="1"/>
    <col min="8191" max="8191" width="15.140625" style="1" customWidth="1"/>
    <col min="8192" max="8192" width="10.28515625" style="1" customWidth="1"/>
    <col min="8193" max="8193" width="15.42578125" style="1" customWidth="1"/>
    <col min="8194" max="8194" width="13.140625" style="1" customWidth="1"/>
    <col min="8195" max="8197" width="9.140625" style="1" customWidth="1"/>
    <col min="8198" max="8443" width="9.140625" style="1"/>
    <col min="8444" max="8444" width="30.7109375" style="1" customWidth="1"/>
    <col min="8445" max="8445" width="8.140625" style="1" customWidth="1"/>
    <col min="8446" max="8446" width="10.28515625" style="1" customWidth="1"/>
    <col min="8447" max="8447" width="15.140625" style="1" customWidth="1"/>
    <col min="8448" max="8448" width="10.28515625" style="1" customWidth="1"/>
    <col min="8449" max="8449" width="15.42578125" style="1" customWidth="1"/>
    <col min="8450" max="8450" width="13.140625" style="1" customWidth="1"/>
    <col min="8451" max="8453" width="9.140625" style="1" customWidth="1"/>
    <col min="8454" max="8699" width="9.140625" style="1"/>
    <col min="8700" max="8700" width="30.7109375" style="1" customWidth="1"/>
    <col min="8701" max="8701" width="8.140625" style="1" customWidth="1"/>
    <col min="8702" max="8702" width="10.28515625" style="1" customWidth="1"/>
    <col min="8703" max="8703" width="15.140625" style="1" customWidth="1"/>
    <col min="8704" max="8704" width="10.28515625" style="1" customWidth="1"/>
    <col min="8705" max="8705" width="15.42578125" style="1" customWidth="1"/>
    <col min="8706" max="8706" width="13.140625" style="1" customWidth="1"/>
    <col min="8707" max="8709" width="9.140625" style="1" customWidth="1"/>
    <col min="8710" max="8955" width="9.140625" style="1"/>
    <col min="8956" max="8956" width="30.7109375" style="1" customWidth="1"/>
    <col min="8957" max="8957" width="8.140625" style="1" customWidth="1"/>
    <col min="8958" max="8958" width="10.28515625" style="1" customWidth="1"/>
    <col min="8959" max="8959" width="15.140625" style="1" customWidth="1"/>
    <col min="8960" max="8960" width="10.28515625" style="1" customWidth="1"/>
    <col min="8961" max="8961" width="15.42578125" style="1" customWidth="1"/>
    <col min="8962" max="8962" width="13.140625" style="1" customWidth="1"/>
    <col min="8963" max="8965" width="9.140625" style="1" customWidth="1"/>
    <col min="8966" max="9211" width="9.140625" style="1"/>
    <col min="9212" max="9212" width="30.7109375" style="1" customWidth="1"/>
    <col min="9213" max="9213" width="8.140625" style="1" customWidth="1"/>
    <col min="9214" max="9214" width="10.28515625" style="1" customWidth="1"/>
    <col min="9215" max="9215" width="15.140625" style="1" customWidth="1"/>
    <col min="9216" max="9216" width="10.28515625" style="1" customWidth="1"/>
    <col min="9217" max="9217" width="15.42578125" style="1" customWidth="1"/>
    <col min="9218" max="9218" width="13.140625" style="1" customWidth="1"/>
    <col min="9219" max="9221" width="9.140625" style="1" customWidth="1"/>
    <col min="9222" max="9467" width="9.140625" style="1"/>
    <col min="9468" max="9468" width="30.7109375" style="1" customWidth="1"/>
    <col min="9469" max="9469" width="8.140625" style="1" customWidth="1"/>
    <col min="9470" max="9470" width="10.28515625" style="1" customWidth="1"/>
    <col min="9471" max="9471" width="15.140625" style="1" customWidth="1"/>
    <col min="9472" max="9472" width="10.28515625" style="1" customWidth="1"/>
    <col min="9473" max="9473" width="15.42578125" style="1" customWidth="1"/>
    <col min="9474" max="9474" width="13.140625" style="1" customWidth="1"/>
    <col min="9475" max="9477" width="9.140625" style="1" customWidth="1"/>
    <col min="9478" max="9723" width="9.140625" style="1"/>
    <col min="9724" max="9724" width="30.7109375" style="1" customWidth="1"/>
    <col min="9725" max="9725" width="8.140625" style="1" customWidth="1"/>
    <col min="9726" max="9726" width="10.28515625" style="1" customWidth="1"/>
    <col min="9727" max="9727" width="15.140625" style="1" customWidth="1"/>
    <col min="9728" max="9728" width="10.28515625" style="1" customWidth="1"/>
    <col min="9729" max="9729" width="15.42578125" style="1" customWidth="1"/>
    <col min="9730" max="9730" width="13.140625" style="1" customWidth="1"/>
    <col min="9731" max="9733" width="9.140625" style="1" customWidth="1"/>
    <col min="9734" max="9979" width="9.140625" style="1"/>
    <col min="9980" max="9980" width="30.7109375" style="1" customWidth="1"/>
    <col min="9981" max="9981" width="8.140625" style="1" customWidth="1"/>
    <col min="9982" max="9982" width="10.28515625" style="1" customWidth="1"/>
    <col min="9983" max="9983" width="15.140625" style="1" customWidth="1"/>
    <col min="9984" max="9984" width="10.28515625" style="1" customWidth="1"/>
    <col min="9985" max="9985" width="15.42578125" style="1" customWidth="1"/>
    <col min="9986" max="9986" width="13.140625" style="1" customWidth="1"/>
    <col min="9987" max="9989" width="9.140625" style="1" customWidth="1"/>
    <col min="9990" max="10235" width="9.140625" style="1"/>
    <col min="10236" max="10236" width="30.7109375" style="1" customWidth="1"/>
    <col min="10237" max="10237" width="8.140625" style="1" customWidth="1"/>
    <col min="10238" max="10238" width="10.28515625" style="1" customWidth="1"/>
    <col min="10239" max="10239" width="15.140625" style="1" customWidth="1"/>
    <col min="10240" max="10240" width="10.28515625" style="1" customWidth="1"/>
    <col min="10241" max="10241" width="15.42578125" style="1" customWidth="1"/>
    <col min="10242" max="10242" width="13.140625" style="1" customWidth="1"/>
    <col min="10243" max="10245" width="9.140625" style="1" customWidth="1"/>
    <col min="10246" max="10491" width="9.140625" style="1"/>
    <col min="10492" max="10492" width="30.7109375" style="1" customWidth="1"/>
    <col min="10493" max="10493" width="8.140625" style="1" customWidth="1"/>
    <col min="10494" max="10494" width="10.28515625" style="1" customWidth="1"/>
    <col min="10495" max="10495" width="15.140625" style="1" customWidth="1"/>
    <col min="10496" max="10496" width="10.28515625" style="1" customWidth="1"/>
    <col min="10497" max="10497" width="15.42578125" style="1" customWidth="1"/>
    <col min="10498" max="10498" width="13.140625" style="1" customWidth="1"/>
    <col min="10499" max="10501" width="9.140625" style="1" customWidth="1"/>
    <col min="10502" max="10747" width="9.140625" style="1"/>
    <col min="10748" max="10748" width="30.7109375" style="1" customWidth="1"/>
    <col min="10749" max="10749" width="8.140625" style="1" customWidth="1"/>
    <col min="10750" max="10750" width="10.28515625" style="1" customWidth="1"/>
    <col min="10751" max="10751" width="15.140625" style="1" customWidth="1"/>
    <col min="10752" max="10752" width="10.28515625" style="1" customWidth="1"/>
    <col min="10753" max="10753" width="15.42578125" style="1" customWidth="1"/>
    <col min="10754" max="10754" width="13.140625" style="1" customWidth="1"/>
    <col min="10755" max="10757" width="9.140625" style="1" customWidth="1"/>
    <col min="10758" max="11003" width="9.140625" style="1"/>
    <col min="11004" max="11004" width="30.7109375" style="1" customWidth="1"/>
    <col min="11005" max="11005" width="8.140625" style="1" customWidth="1"/>
    <col min="11006" max="11006" width="10.28515625" style="1" customWidth="1"/>
    <col min="11007" max="11007" width="15.140625" style="1" customWidth="1"/>
    <col min="11008" max="11008" width="10.28515625" style="1" customWidth="1"/>
    <col min="11009" max="11009" width="15.42578125" style="1" customWidth="1"/>
    <col min="11010" max="11010" width="13.140625" style="1" customWidth="1"/>
    <col min="11011" max="11013" width="9.140625" style="1" customWidth="1"/>
    <col min="11014" max="11259" width="9.140625" style="1"/>
    <col min="11260" max="11260" width="30.7109375" style="1" customWidth="1"/>
    <col min="11261" max="11261" width="8.140625" style="1" customWidth="1"/>
    <col min="11262" max="11262" width="10.28515625" style="1" customWidth="1"/>
    <col min="11263" max="11263" width="15.140625" style="1" customWidth="1"/>
    <col min="11264" max="11264" width="10.28515625" style="1" customWidth="1"/>
    <col min="11265" max="11265" width="15.42578125" style="1" customWidth="1"/>
    <col min="11266" max="11266" width="13.140625" style="1" customWidth="1"/>
    <col min="11267" max="11269" width="9.140625" style="1" customWidth="1"/>
    <col min="11270" max="11515" width="9.140625" style="1"/>
    <col min="11516" max="11516" width="30.7109375" style="1" customWidth="1"/>
    <col min="11517" max="11517" width="8.140625" style="1" customWidth="1"/>
    <col min="11518" max="11518" width="10.28515625" style="1" customWidth="1"/>
    <col min="11519" max="11519" width="15.140625" style="1" customWidth="1"/>
    <col min="11520" max="11520" width="10.28515625" style="1" customWidth="1"/>
    <col min="11521" max="11521" width="15.42578125" style="1" customWidth="1"/>
    <col min="11522" max="11522" width="13.140625" style="1" customWidth="1"/>
    <col min="11523" max="11525" width="9.140625" style="1" customWidth="1"/>
    <col min="11526" max="11771" width="9.140625" style="1"/>
    <col min="11772" max="11772" width="30.7109375" style="1" customWidth="1"/>
    <col min="11773" max="11773" width="8.140625" style="1" customWidth="1"/>
    <col min="11774" max="11774" width="10.28515625" style="1" customWidth="1"/>
    <col min="11775" max="11775" width="15.140625" style="1" customWidth="1"/>
    <col min="11776" max="11776" width="10.28515625" style="1" customWidth="1"/>
    <col min="11777" max="11777" width="15.42578125" style="1" customWidth="1"/>
    <col min="11778" max="11778" width="13.140625" style="1" customWidth="1"/>
    <col min="11779" max="11781" width="9.140625" style="1" customWidth="1"/>
    <col min="11782" max="12027" width="9.140625" style="1"/>
    <col min="12028" max="12028" width="30.7109375" style="1" customWidth="1"/>
    <col min="12029" max="12029" width="8.140625" style="1" customWidth="1"/>
    <col min="12030" max="12030" width="10.28515625" style="1" customWidth="1"/>
    <col min="12031" max="12031" width="15.140625" style="1" customWidth="1"/>
    <col min="12032" max="12032" width="10.28515625" style="1" customWidth="1"/>
    <col min="12033" max="12033" width="15.42578125" style="1" customWidth="1"/>
    <col min="12034" max="12034" width="13.140625" style="1" customWidth="1"/>
    <col min="12035" max="12037" width="9.140625" style="1" customWidth="1"/>
    <col min="12038" max="12283" width="9.140625" style="1"/>
    <col min="12284" max="12284" width="30.7109375" style="1" customWidth="1"/>
    <col min="12285" max="12285" width="8.140625" style="1" customWidth="1"/>
    <col min="12286" max="12286" width="10.28515625" style="1" customWidth="1"/>
    <col min="12287" max="12287" width="15.140625" style="1" customWidth="1"/>
    <col min="12288" max="12288" width="10.28515625" style="1" customWidth="1"/>
    <col min="12289" max="12289" width="15.42578125" style="1" customWidth="1"/>
    <col min="12290" max="12290" width="13.140625" style="1" customWidth="1"/>
    <col min="12291" max="12293" width="9.140625" style="1" customWidth="1"/>
    <col min="12294" max="12539" width="9.140625" style="1"/>
    <col min="12540" max="12540" width="30.7109375" style="1" customWidth="1"/>
    <col min="12541" max="12541" width="8.140625" style="1" customWidth="1"/>
    <col min="12542" max="12542" width="10.28515625" style="1" customWidth="1"/>
    <col min="12543" max="12543" width="15.140625" style="1" customWidth="1"/>
    <col min="12544" max="12544" width="10.28515625" style="1" customWidth="1"/>
    <col min="12545" max="12545" width="15.42578125" style="1" customWidth="1"/>
    <col min="12546" max="12546" width="13.140625" style="1" customWidth="1"/>
    <col min="12547" max="12549" width="9.140625" style="1" customWidth="1"/>
    <col min="12550" max="12795" width="9.140625" style="1"/>
    <col min="12796" max="12796" width="30.7109375" style="1" customWidth="1"/>
    <col min="12797" max="12797" width="8.140625" style="1" customWidth="1"/>
    <col min="12798" max="12798" width="10.28515625" style="1" customWidth="1"/>
    <col min="12799" max="12799" width="15.140625" style="1" customWidth="1"/>
    <col min="12800" max="12800" width="10.28515625" style="1" customWidth="1"/>
    <col min="12801" max="12801" width="15.42578125" style="1" customWidth="1"/>
    <col min="12802" max="12802" width="13.140625" style="1" customWidth="1"/>
    <col min="12803" max="12805" width="9.140625" style="1" customWidth="1"/>
    <col min="12806" max="13051" width="9.140625" style="1"/>
    <col min="13052" max="13052" width="30.7109375" style="1" customWidth="1"/>
    <col min="13053" max="13053" width="8.140625" style="1" customWidth="1"/>
    <col min="13054" max="13054" width="10.28515625" style="1" customWidth="1"/>
    <col min="13055" max="13055" width="15.140625" style="1" customWidth="1"/>
    <col min="13056" max="13056" width="10.28515625" style="1" customWidth="1"/>
    <col min="13057" max="13057" width="15.42578125" style="1" customWidth="1"/>
    <col min="13058" max="13058" width="13.140625" style="1" customWidth="1"/>
    <col min="13059" max="13061" width="9.140625" style="1" customWidth="1"/>
    <col min="13062" max="13307" width="9.140625" style="1"/>
    <col min="13308" max="13308" width="30.7109375" style="1" customWidth="1"/>
    <col min="13309" max="13309" width="8.140625" style="1" customWidth="1"/>
    <col min="13310" max="13310" width="10.28515625" style="1" customWidth="1"/>
    <col min="13311" max="13311" width="15.140625" style="1" customWidth="1"/>
    <col min="13312" max="13312" width="10.28515625" style="1" customWidth="1"/>
    <col min="13313" max="13313" width="15.42578125" style="1" customWidth="1"/>
    <col min="13314" max="13314" width="13.140625" style="1" customWidth="1"/>
    <col min="13315" max="13317" width="9.140625" style="1" customWidth="1"/>
    <col min="13318" max="13563" width="9.140625" style="1"/>
    <col min="13564" max="13564" width="30.7109375" style="1" customWidth="1"/>
    <col min="13565" max="13565" width="8.140625" style="1" customWidth="1"/>
    <col min="13566" max="13566" width="10.28515625" style="1" customWidth="1"/>
    <col min="13567" max="13567" width="15.140625" style="1" customWidth="1"/>
    <col min="13568" max="13568" width="10.28515625" style="1" customWidth="1"/>
    <col min="13569" max="13569" width="15.42578125" style="1" customWidth="1"/>
    <col min="13570" max="13570" width="13.140625" style="1" customWidth="1"/>
    <col min="13571" max="13573" width="9.140625" style="1" customWidth="1"/>
    <col min="13574" max="13819" width="9.140625" style="1"/>
    <col min="13820" max="13820" width="30.7109375" style="1" customWidth="1"/>
    <col min="13821" max="13821" width="8.140625" style="1" customWidth="1"/>
    <col min="13822" max="13822" width="10.28515625" style="1" customWidth="1"/>
    <col min="13823" max="13823" width="15.140625" style="1" customWidth="1"/>
    <col min="13824" max="13824" width="10.28515625" style="1" customWidth="1"/>
    <col min="13825" max="13825" width="15.42578125" style="1" customWidth="1"/>
    <col min="13826" max="13826" width="13.140625" style="1" customWidth="1"/>
    <col min="13827" max="13829" width="9.140625" style="1" customWidth="1"/>
    <col min="13830" max="14075" width="9.140625" style="1"/>
    <col min="14076" max="14076" width="30.7109375" style="1" customWidth="1"/>
    <col min="14077" max="14077" width="8.140625" style="1" customWidth="1"/>
    <col min="14078" max="14078" width="10.28515625" style="1" customWidth="1"/>
    <col min="14079" max="14079" width="15.140625" style="1" customWidth="1"/>
    <col min="14080" max="14080" width="10.28515625" style="1" customWidth="1"/>
    <col min="14081" max="14081" width="15.42578125" style="1" customWidth="1"/>
    <col min="14082" max="14082" width="13.140625" style="1" customWidth="1"/>
    <col min="14083" max="14085" width="9.140625" style="1" customWidth="1"/>
    <col min="14086" max="14331" width="9.140625" style="1"/>
    <col min="14332" max="14332" width="30.7109375" style="1" customWidth="1"/>
    <col min="14333" max="14333" width="8.140625" style="1" customWidth="1"/>
    <col min="14334" max="14334" width="10.28515625" style="1" customWidth="1"/>
    <col min="14335" max="14335" width="15.140625" style="1" customWidth="1"/>
    <col min="14336" max="14336" width="10.28515625" style="1" customWidth="1"/>
    <col min="14337" max="14337" width="15.42578125" style="1" customWidth="1"/>
    <col min="14338" max="14338" width="13.140625" style="1" customWidth="1"/>
    <col min="14339" max="14341" width="9.140625" style="1" customWidth="1"/>
    <col min="14342" max="14587" width="9.140625" style="1"/>
    <col min="14588" max="14588" width="30.7109375" style="1" customWidth="1"/>
    <col min="14589" max="14589" width="8.140625" style="1" customWidth="1"/>
    <col min="14590" max="14590" width="10.28515625" style="1" customWidth="1"/>
    <col min="14591" max="14591" width="15.140625" style="1" customWidth="1"/>
    <col min="14592" max="14592" width="10.28515625" style="1" customWidth="1"/>
    <col min="14593" max="14593" width="15.42578125" style="1" customWidth="1"/>
    <col min="14594" max="14594" width="13.140625" style="1" customWidth="1"/>
    <col min="14595" max="14597" width="9.140625" style="1" customWidth="1"/>
    <col min="14598" max="14843" width="9.140625" style="1"/>
    <col min="14844" max="14844" width="30.7109375" style="1" customWidth="1"/>
    <col min="14845" max="14845" width="8.140625" style="1" customWidth="1"/>
    <col min="14846" max="14846" width="10.28515625" style="1" customWidth="1"/>
    <col min="14847" max="14847" width="15.140625" style="1" customWidth="1"/>
    <col min="14848" max="14848" width="10.28515625" style="1" customWidth="1"/>
    <col min="14849" max="14849" width="15.42578125" style="1" customWidth="1"/>
    <col min="14850" max="14850" width="13.140625" style="1" customWidth="1"/>
    <col min="14851" max="14853" width="9.140625" style="1" customWidth="1"/>
    <col min="14854" max="15099" width="9.140625" style="1"/>
    <col min="15100" max="15100" width="30.7109375" style="1" customWidth="1"/>
    <col min="15101" max="15101" width="8.140625" style="1" customWidth="1"/>
    <col min="15102" max="15102" width="10.28515625" style="1" customWidth="1"/>
    <col min="15103" max="15103" width="15.140625" style="1" customWidth="1"/>
    <col min="15104" max="15104" width="10.28515625" style="1" customWidth="1"/>
    <col min="15105" max="15105" width="15.42578125" style="1" customWidth="1"/>
    <col min="15106" max="15106" width="13.140625" style="1" customWidth="1"/>
    <col min="15107" max="15109" width="9.140625" style="1" customWidth="1"/>
    <col min="15110" max="15355" width="9.140625" style="1"/>
    <col min="15356" max="15356" width="30.7109375" style="1" customWidth="1"/>
    <col min="15357" max="15357" width="8.140625" style="1" customWidth="1"/>
    <col min="15358" max="15358" width="10.28515625" style="1" customWidth="1"/>
    <col min="15359" max="15359" width="15.140625" style="1" customWidth="1"/>
    <col min="15360" max="15360" width="10.28515625" style="1" customWidth="1"/>
    <col min="15361" max="15361" width="15.42578125" style="1" customWidth="1"/>
    <col min="15362" max="15362" width="13.140625" style="1" customWidth="1"/>
    <col min="15363" max="15365" width="9.140625" style="1" customWidth="1"/>
    <col min="15366" max="15611" width="9.140625" style="1"/>
    <col min="15612" max="15612" width="30.7109375" style="1" customWidth="1"/>
    <col min="15613" max="15613" width="8.140625" style="1" customWidth="1"/>
    <col min="15614" max="15614" width="10.28515625" style="1" customWidth="1"/>
    <col min="15615" max="15615" width="15.140625" style="1" customWidth="1"/>
    <col min="15616" max="15616" width="10.28515625" style="1" customWidth="1"/>
    <col min="15617" max="15617" width="15.42578125" style="1" customWidth="1"/>
    <col min="15618" max="15618" width="13.140625" style="1" customWidth="1"/>
    <col min="15619" max="15621" width="9.140625" style="1" customWidth="1"/>
    <col min="15622" max="15867" width="9.140625" style="1"/>
    <col min="15868" max="15868" width="30.7109375" style="1" customWidth="1"/>
    <col min="15869" max="15869" width="8.140625" style="1" customWidth="1"/>
    <col min="15870" max="15870" width="10.28515625" style="1" customWidth="1"/>
    <col min="15871" max="15871" width="15.140625" style="1" customWidth="1"/>
    <col min="15872" max="15872" width="10.28515625" style="1" customWidth="1"/>
    <col min="15873" max="15873" width="15.42578125" style="1" customWidth="1"/>
    <col min="15874" max="15874" width="13.140625" style="1" customWidth="1"/>
    <col min="15875" max="15877" width="9.140625" style="1" customWidth="1"/>
    <col min="15878" max="16123" width="9.140625" style="1"/>
    <col min="16124" max="16124" width="30.7109375" style="1" customWidth="1"/>
    <col min="16125" max="16125" width="8.140625" style="1" customWidth="1"/>
    <col min="16126" max="16126" width="10.28515625" style="1" customWidth="1"/>
    <col min="16127" max="16127" width="15.140625" style="1" customWidth="1"/>
    <col min="16128" max="16128" width="10.28515625" style="1" customWidth="1"/>
    <col min="16129" max="16129" width="15.42578125" style="1" customWidth="1"/>
    <col min="16130" max="16130" width="13.140625" style="1" customWidth="1"/>
    <col min="16131" max="16133" width="9.140625" style="1" customWidth="1"/>
    <col min="16134" max="16384" width="9.140625" style="1"/>
  </cols>
  <sheetData>
    <row r="1" spans="1:11" ht="15" customHeight="1" x14ac:dyDescent="0.2">
      <c r="B1" s="49" t="s">
        <v>157</v>
      </c>
      <c r="C1" s="49"/>
      <c r="D1" s="48"/>
    </row>
    <row r="2" spans="1:11" ht="81" customHeight="1" x14ac:dyDescent="0.2">
      <c r="B2" s="50" t="s">
        <v>149</v>
      </c>
      <c r="C2" s="50"/>
      <c r="D2" s="6"/>
    </row>
    <row r="3" spans="1:11" x14ac:dyDescent="0.2">
      <c r="B3" s="49" t="s">
        <v>158</v>
      </c>
      <c r="C3" s="49"/>
      <c r="D3" s="48"/>
    </row>
    <row r="4" spans="1:11" x14ac:dyDescent="0.2">
      <c r="C4" s="1"/>
    </row>
    <row r="5" spans="1:11" ht="32.25" customHeight="1" x14ac:dyDescent="0.2">
      <c r="A5" s="52" t="s">
        <v>154</v>
      </c>
      <c r="B5" s="52"/>
      <c r="C5" s="52"/>
      <c r="D5" s="7"/>
      <c r="E5" s="51"/>
      <c r="F5" s="51"/>
      <c r="G5" s="51"/>
      <c r="H5" s="51"/>
      <c r="I5" s="51"/>
      <c r="J5" s="51"/>
      <c r="K5" s="51"/>
    </row>
    <row r="6" spans="1:11" x14ac:dyDescent="0.2">
      <c r="C6" s="1"/>
      <c r="E6" s="51"/>
      <c r="F6" s="51"/>
      <c r="G6" s="51"/>
      <c r="H6" s="51"/>
      <c r="I6" s="51"/>
      <c r="J6" s="51"/>
      <c r="K6" s="51"/>
    </row>
    <row r="7" spans="1:11" x14ac:dyDescent="0.2">
      <c r="C7" s="3" t="s">
        <v>151</v>
      </c>
      <c r="E7" s="51"/>
      <c r="F7" s="51"/>
      <c r="G7" s="51"/>
      <c r="H7" s="51"/>
      <c r="I7" s="51"/>
      <c r="J7" s="51"/>
      <c r="K7" s="51"/>
    </row>
    <row r="8" spans="1:11" x14ac:dyDescent="0.2">
      <c r="A8" s="4" t="s">
        <v>152</v>
      </c>
      <c r="B8" s="5" t="s">
        <v>156</v>
      </c>
      <c r="C8" s="8" t="s">
        <v>153</v>
      </c>
      <c r="D8" s="9"/>
      <c r="E8" s="51"/>
      <c r="F8" s="51"/>
      <c r="G8" s="51"/>
      <c r="H8" s="51"/>
      <c r="I8" s="51"/>
      <c r="J8" s="51"/>
      <c r="K8" s="51"/>
    </row>
    <row r="9" spans="1:11" outlineLevel="3" x14ac:dyDescent="0.2">
      <c r="A9" s="13" t="s">
        <v>42</v>
      </c>
      <c r="B9" s="4" t="s">
        <v>43</v>
      </c>
      <c r="C9" s="14">
        <f>SUBTOTAL(9,C10:C15)</f>
        <v>60704110.060000002</v>
      </c>
    </row>
    <row r="10" spans="1:11" ht="25.5" x14ac:dyDescent="0.2">
      <c r="A10" s="26" t="s">
        <v>6</v>
      </c>
      <c r="B10" s="27" t="s">
        <v>130</v>
      </c>
      <c r="C10" s="24">
        <v>3030446.68</v>
      </c>
    </row>
    <row r="11" spans="1:11" ht="38.25" x14ac:dyDescent="0.2">
      <c r="A11" s="26" t="s">
        <v>7</v>
      </c>
      <c r="B11" s="27" t="s">
        <v>46</v>
      </c>
      <c r="C11" s="24">
        <v>1878887.35</v>
      </c>
    </row>
    <row r="12" spans="1:11" ht="38.25" x14ac:dyDescent="0.2">
      <c r="A12" s="26" t="s">
        <v>8</v>
      </c>
      <c r="B12" s="27" t="s">
        <v>48</v>
      </c>
      <c r="C12" s="24">
        <v>31989011.219999999</v>
      </c>
    </row>
    <row r="13" spans="1:11" ht="38.25" customHeight="1" outlineLevel="3" x14ac:dyDescent="0.2">
      <c r="A13" s="26" t="s">
        <v>9</v>
      </c>
      <c r="B13" s="22" t="s">
        <v>51</v>
      </c>
      <c r="C13" s="23">
        <f>18344677.81+2195487</f>
        <v>20540164.809999999</v>
      </c>
    </row>
    <row r="14" spans="1:11" x14ac:dyDescent="0.2">
      <c r="A14" s="26" t="s">
        <v>155</v>
      </c>
      <c r="B14" s="27" t="s">
        <v>115</v>
      </c>
      <c r="C14" s="24">
        <v>200000</v>
      </c>
    </row>
    <row r="15" spans="1:11" x14ac:dyDescent="0.2">
      <c r="A15" s="26" t="s">
        <v>10</v>
      </c>
      <c r="B15" s="27" t="s">
        <v>64</v>
      </c>
      <c r="C15" s="24">
        <v>3065600</v>
      </c>
    </row>
    <row r="16" spans="1:11" x14ac:dyDescent="0.2">
      <c r="A16" s="31" t="s">
        <v>66</v>
      </c>
      <c r="B16" s="33" t="s">
        <v>67</v>
      </c>
      <c r="C16" s="34">
        <f>C17+C18+C19+C20+C21</f>
        <v>76751293.700000003</v>
      </c>
    </row>
    <row r="17" spans="1:4" x14ac:dyDescent="0.2">
      <c r="A17" s="41" t="s">
        <v>11</v>
      </c>
      <c r="B17" s="43" t="s">
        <v>70</v>
      </c>
      <c r="C17" s="44">
        <v>99600</v>
      </c>
    </row>
    <row r="18" spans="1:4" x14ac:dyDescent="0.2">
      <c r="A18" s="26" t="s">
        <v>12</v>
      </c>
      <c r="B18" s="27" t="s">
        <v>72</v>
      </c>
      <c r="C18" s="24">
        <v>40300</v>
      </c>
    </row>
    <row r="19" spans="1:4" x14ac:dyDescent="0.2">
      <c r="A19" s="26" t="s">
        <v>13</v>
      </c>
      <c r="B19" s="27" t="s">
        <v>137</v>
      </c>
      <c r="C19" s="24">
        <v>920000</v>
      </c>
    </row>
    <row r="20" spans="1:4" x14ac:dyDescent="0.2">
      <c r="A20" s="26" t="s">
        <v>73</v>
      </c>
      <c r="B20" s="27" t="s">
        <v>74</v>
      </c>
      <c r="C20" s="24">
        <v>16958100</v>
      </c>
    </row>
    <row r="21" spans="1:4" x14ac:dyDescent="0.2">
      <c r="A21" s="26" t="s">
        <v>14</v>
      </c>
      <c r="B21" s="27" t="s">
        <v>77</v>
      </c>
      <c r="C21" s="24">
        <v>58733293.700000003</v>
      </c>
    </row>
    <row r="22" spans="1:4" x14ac:dyDescent="0.2">
      <c r="A22" s="31" t="s">
        <v>135</v>
      </c>
      <c r="B22" s="33" t="s">
        <v>134</v>
      </c>
      <c r="C22" s="34">
        <f>C23</f>
        <v>1035920</v>
      </c>
    </row>
    <row r="23" spans="1:4" x14ac:dyDescent="0.2">
      <c r="A23" s="41" t="s">
        <v>15</v>
      </c>
      <c r="B23" s="43" t="s">
        <v>124</v>
      </c>
      <c r="C23" s="44">
        <v>1035920</v>
      </c>
    </row>
    <row r="24" spans="1:4" x14ac:dyDescent="0.2">
      <c r="A24" s="13" t="s">
        <v>60</v>
      </c>
      <c r="B24" s="15" t="s">
        <v>59</v>
      </c>
      <c r="C24" s="40">
        <f>SUBTOTAL(9,C25:C29)</f>
        <v>256155067.05000001</v>
      </c>
    </row>
    <row r="25" spans="1:4" x14ac:dyDescent="0.2">
      <c r="A25" s="26" t="s">
        <v>16</v>
      </c>
      <c r="B25" s="27" t="s">
        <v>38</v>
      </c>
      <c r="C25" s="24">
        <v>63959770</v>
      </c>
      <c r="D25" s="17"/>
    </row>
    <row r="26" spans="1:4" x14ac:dyDescent="0.2">
      <c r="A26" s="26" t="s">
        <v>17</v>
      </c>
      <c r="B26" s="27" t="s">
        <v>61</v>
      </c>
      <c r="C26" s="24">
        <v>152355362.05000001</v>
      </c>
      <c r="D26" s="17"/>
    </row>
    <row r="27" spans="1:4" x14ac:dyDescent="0.2">
      <c r="A27" s="26" t="s">
        <v>103</v>
      </c>
      <c r="B27" s="27" t="s">
        <v>36</v>
      </c>
      <c r="C27" s="24">
        <v>12750900</v>
      </c>
      <c r="D27" s="17"/>
    </row>
    <row r="28" spans="1:4" x14ac:dyDescent="0.2">
      <c r="A28" s="26" t="s">
        <v>18</v>
      </c>
      <c r="B28" s="27" t="s">
        <v>62</v>
      </c>
      <c r="C28" s="24">
        <v>1763691</v>
      </c>
    </row>
    <row r="29" spans="1:4" x14ac:dyDescent="0.2">
      <c r="A29" s="26" t="s">
        <v>19</v>
      </c>
      <c r="B29" s="27" t="s">
        <v>63</v>
      </c>
      <c r="C29" s="24">
        <v>25325344</v>
      </c>
      <c r="D29" s="17"/>
    </row>
    <row r="30" spans="1:4" x14ac:dyDescent="0.2">
      <c r="A30" s="13" t="s">
        <v>143</v>
      </c>
      <c r="B30" s="15" t="s">
        <v>97</v>
      </c>
      <c r="C30" s="16">
        <f>C31</f>
        <v>35496839</v>
      </c>
    </row>
    <row r="31" spans="1:4" x14ac:dyDescent="0.2">
      <c r="A31" s="26" t="s">
        <v>142</v>
      </c>
      <c r="B31" s="27" t="s">
        <v>37</v>
      </c>
      <c r="C31" s="24">
        <v>35496839</v>
      </c>
      <c r="D31" s="17"/>
    </row>
    <row r="32" spans="1:4" x14ac:dyDescent="0.2">
      <c r="A32" s="13" t="s">
        <v>94</v>
      </c>
      <c r="B32" s="15" t="s">
        <v>95</v>
      </c>
      <c r="C32" s="16">
        <v>190000</v>
      </c>
    </row>
    <row r="33" spans="1:3" x14ac:dyDescent="0.2">
      <c r="A33" s="26" t="s">
        <v>96</v>
      </c>
      <c r="B33" s="27" t="s">
        <v>39</v>
      </c>
      <c r="C33" s="24">
        <v>190000</v>
      </c>
    </row>
    <row r="34" spans="1:3" x14ac:dyDescent="0.2">
      <c r="A34" s="13" t="s">
        <v>104</v>
      </c>
      <c r="B34" s="15" t="s">
        <v>105</v>
      </c>
      <c r="C34" s="16">
        <f>C35+C36+C37</f>
        <v>5033827</v>
      </c>
    </row>
    <row r="35" spans="1:3" x14ac:dyDescent="0.2">
      <c r="A35" s="41" t="s">
        <v>20</v>
      </c>
      <c r="B35" s="43" t="s">
        <v>108</v>
      </c>
      <c r="C35" s="44">
        <v>2454127</v>
      </c>
    </row>
    <row r="36" spans="1:3" x14ac:dyDescent="0.2">
      <c r="A36" s="41" t="s">
        <v>21</v>
      </c>
      <c r="B36" s="43" t="s">
        <v>106</v>
      </c>
      <c r="C36" s="44">
        <f>960700+428400</f>
        <v>1389100</v>
      </c>
    </row>
    <row r="37" spans="1:3" x14ac:dyDescent="0.2">
      <c r="A37" s="26" t="s">
        <v>22</v>
      </c>
      <c r="B37" s="27" t="s">
        <v>107</v>
      </c>
      <c r="C37" s="24">
        <v>1190600</v>
      </c>
    </row>
    <row r="38" spans="1:3" x14ac:dyDescent="0.2">
      <c r="A38" s="13" t="s">
        <v>93</v>
      </c>
      <c r="B38" s="15" t="s">
        <v>92</v>
      </c>
      <c r="C38" s="16">
        <f>C39</f>
        <v>850000</v>
      </c>
    </row>
    <row r="39" spans="1:3" x14ac:dyDescent="0.2">
      <c r="A39" s="26" t="s">
        <v>23</v>
      </c>
      <c r="B39" s="27" t="s">
        <v>136</v>
      </c>
      <c r="C39" s="24">
        <v>850000</v>
      </c>
    </row>
    <row r="40" spans="1:3" x14ac:dyDescent="0.2">
      <c r="A40" s="25" t="s">
        <v>56</v>
      </c>
      <c r="B40" s="4" t="s">
        <v>54</v>
      </c>
      <c r="C40" s="14">
        <f t="shared" ref="C40" si="0">C41</f>
        <v>13909050</v>
      </c>
    </row>
    <row r="41" spans="1:3" ht="25.5" x14ac:dyDescent="0.2">
      <c r="A41" s="21" t="s">
        <v>24</v>
      </c>
      <c r="B41" s="22" t="s">
        <v>55</v>
      </c>
      <c r="C41" s="23">
        <v>13909050</v>
      </c>
    </row>
    <row r="42" spans="1:3" x14ac:dyDescent="0.2">
      <c r="A42" s="45" t="s">
        <v>145</v>
      </c>
      <c r="B42" s="46"/>
      <c r="C42" s="47">
        <f>C40+C38+C34+C32+C30+C24+C22+C16+C9</f>
        <v>450126106.81</v>
      </c>
    </row>
  </sheetData>
  <mergeCells count="8">
    <mergeCell ref="B1:C1"/>
    <mergeCell ref="B2:C2"/>
    <mergeCell ref="B3:C3"/>
    <mergeCell ref="E8:K8"/>
    <mergeCell ref="A5:C5"/>
    <mergeCell ref="E5:K5"/>
    <mergeCell ref="E6:K6"/>
    <mergeCell ref="E7:K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C1" sqref="C1:E3"/>
    </sheetView>
  </sheetViews>
  <sheetFormatPr defaultRowHeight="15" outlineLevelRow="3" x14ac:dyDescent="0.25"/>
  <cols>
    <col min="5" max="5" width="16.85546875" customWidth="1"/>
  </cols>
  <sheetData>
    <row r="1" spans="1:13" s="1" customFormat="1" ht="15" customHeight="1" x14ac:dyDescent="0.2">
      <c r="B1" s="2"/>
      <c r="C1" s="49" t="s">
        <v>148</v>
      </c>
      <c r="D1" s="49"/>
      <c r="E1" s="49"/>
    </row>
    <row r="2" spans="1:13" s="1" customFormat="1" ht="51.75" customHeight="1" x14ac:dyDescent="0.2">
      <c r="B2" s="2"/>
      <c r="C2" s="50" t="s">
        <v>149</v>
      </c>
      <c r="D2" s="50"/>
      <c r="E2" s="50"/>
    </row>
    <row r="3" spans="1:13" s="1" customFormat="1" ht="12.75" x14ac:dyDescent="0.2">
      <c r="B3" s="2"/>
      <c r="C3" s="49" t="s">
        <v>150</v>
      </c>
      <c r="D3" s="49"/>
      <c r="E3" s="49"/>
    </row>
    <row r="4" spans="1:13" s="1" customFormat="1" ht="12.75" x14ac:dyDescent="0.2">
      <c r="B4" s="2"/>
      <c r="C4" s="2"/>
      <c r="D4" s="2"/>
    </row>
    <row r="5" spans="1:13" s="1" customFormat="1" ht="15.75" customHeight="1" x14ac:dyDescent="0.2">
      <c r="A5" s="53" t="s">
        <v>147</v>
      </c>
      <c r="B5" s="53"/>
      <c r="C5" s="53"/>
      <c r="D5" s="53"/>
      <c r="E5" s="53"/>
      <c r="F5" s="6"/>
      <c r="G5" s="51"/>
      <c r="H5" s="51"/>
      <c r="I5" s="51"/>
      <c r="J5" s="51"/>
      <c r="K5" s="51"/>
      <c r="L5" s="51"/>
      <c r="M5" s="51"/>
    </row>
    <row r="6" spans="1:13" s="1" customFormat="1" ht="30" customHeight="1" x14ac:dyDescent="0.2">
      <c r="A6" s="52" t="s">
        <v>146</v>
      </c>
      <c r="B6" s="52"/>
      <c r="C6" s="52"/>
      <c r="D6" s="52"/>
      <c r="E6" s="52"/>
      <c r="F6" s="7"/>
      <c r="G6" s="51"/>
      <c r="H6" s="51"/>
      <c r="I6" s="51"/>
      <c r="J6" s="51"/>
      <c r="K6" s="51"/>
      <c r="L6" s="51"/>
      <c r="M6" s="51"/>
    </row>
    <row r="7" spans="1:13" s="1" customFormat="1" ht="12.75" x14ac:dyDescent="0.2">
      <c r="B7" s="2"/>
      <c r="C7" s="2"/>
      <c r="D7" s="2"/>
      <c r="G7" s="51"/>
      <c r="H7" s="51"/>
      <c r="I7" s="51"/>
      <c r="J7" s="51"/>
      <c r="K7" s="51"/>
      <c r="L7" s="51"/>
      <c r="M7" s="51"/>
    </row>
    <row r="8" spans="1:13" s="1" customFormat="1" ht="12.75" x14ac:dyDescent="0.2">
      <c r="B8" s="2"/>
      <c r="C8" s="2"/>
      <c r="D8" s="2"/>
      <c r="E8" s="42" t="s">
        <v>151</v>
      </c>
      <c r="G8" s="51"/>
      <c r="H8" s="51"/>
      <c r="I8" s="51"/>
      <c r="J8" s="51"/>
      <c r="K8" s="51"/>
      <c r="L8" s="51"/>
      <c r="M8" s="51"/>
    </row>
    <row r="9" spans="1:13" s="1" customFormat="1" ht="25.5" x14ac:dyDescent="0.2">
      <c r="A9" s="4" t="s">
        <v>152</v>
      </c>
      <c r="B9" s="5" t="s">
        <v>41</v>
      </c>
      <c r="C9" s="5" t="s">
        <v>40</v>
      </c>
      <c r="D9" s="5" t="s">
        <v>5</v>
      </c>
      <c r="E9" s="8" t="s">
        <v>153</v>
      </c>
      <c r="F9" s="9"/>
      <c r="G9" s="51"/>
      <c r="H9" s="51"/>
      <c r="I9" s="51"/>
      <c r="J9" s="51"/>
      <c r="K9" s="51"/>
      <c r="L9" s="51"/>
      <c r="M9" s="51"/>
    </row>
    <row r="10" spans="1:13" s="1" customFormat="1" ht="114.75" outlineLevel="3" x14ac:dyDescent="0.2">
      <c r="A10" s="10" t="s">
        <v>52</v>
      </c>
      <c r="B10" s="11"/>
      <c r="C10" s="11"/>
      <c r="D10" s="11"/>
      <c r="E10" s="12">
        <v>32253727.809999999</v>
      </c>
    </row>
    <row r="11" spans="1:13" s="1" customFormat="1" ht="12.75" x14ac:dyDescent="0.2">
      <c r="A11" s="31" t="s">
        <v>66</v>
      </c>
      <c r="B11" s="33" t="s">
        <v>67</v>
      </c>
      <c r="C11" s="32"/>
      <c r="D11" s="32"/>
      <c r="E11" s="34">
        <v>73507293.700000003</v>
      </c>
    </row>
    <row r="12" spans="1:13" s="1" customFormat="1" ht="12.75" x14ac:dyDescent="0.2">
      <c r="A12" s="31" t="s">
        <v>11</v>
      </c>
      <c r="B12" s="33" t="s">
        <v>70</v>
      </c>
      <c r="C12" s="32"/>
      <c r="D12" s="32"/>
      <c r="E12" s="34">
        <v>99600</v>
      </c>
    </row>
    <row r="13" spans="1:13" s="1" customFormat="1" ht="102" x14ac:dyDescent="0.2">
      <c r="A13" s="13" t="s">
        <v>49</v>
      </c>
      <c r="B13" s="15" t="s">
        <v>70</v>
      </c>
      <c r="C13" s="15" t="s">
        <v>50</v>
      </c>
      <c r="D13" s="15"/>
      <c r="E13" s="16">
        <v>99600</v>
      </c>
    </row>
    <row r="14" spans="1:13" s="1" customFormat="1" ht="297" x14ac:dyDescent="0.2">
      <c r="A14" s="18" t="s">
        <v>68</v>
      </c>
      <c r="B14" s="19" t="s">
        <v>70</v>
      </c>
      <c r="C14" s="19" t="s">
        <v>69</v>
      </c>
      <c r="D14" s="19"/>
      <c r="E14" s="20">
        <v>99600</v>
      </c>
    </row>
    <row r="15" spans="1:13" s="1" customFormat="1" ht="344.25" x14ac:dyDescent="0.2">
      <c r="A15" s="26" t="s">
        <v>44</v>
      </c>
      <c r="B15" s="27" t="s">
        <v>70</v>
      </c>
      <c r="C15" s="27" t="s">
        <v>69</v>
      </c>
      <c r="D15" s="27" t="s">
        <v>45</v>
      </c>
      <c r="E15" s="24">
        <v>86600</v>
      </c>
    </row>
    <row r="16" spans="1:13" s="1" customFormat="1" ht="140.25" x14ac:dyDescent="0.2">
      <c r="A16" s="26" t="s">
        <v>47</v>
      </c>
      <c r="B16" s="27" t="s">
        <v>70</v>
      </c>
      <c r="C16" s="27" t="s">
        <v>69</v>
      </c>
      <c r="D16" s="27" t="s">
        <v>53</v>
      </c>
      <c r="E16" s="24">
        <v>13000</v>
      </c>
    </row>
    <row r="17" spans="1:6" s="1" customFormat="1" ht="63.75" x14ac:dyDescent="0.2">
      <c r="A17" s="13" t="s">
        <v>12</v>
      </c>
      <c r="B17" s="15" t="s">
        <v>72</v>
      </c>
      <c r="C17" s="15"/>
      <c r="D17" s="15"/>
      <c r="E17" s="16">
        <v>40300</v>
      </c>
    </row>
    <row r="18" spans="1:6" s="1" customFormat="1" ht="216.75" x14ac:dyDescent="0.2">
      <c r="A18" s="13" t="s">
        <v>132</v>
      </c>
      <c r="B18" s="15" t="s">
        <v>72</v>
      </c>
      <c r="C18" s="15" t="s">
        <v>28</v>
      </c>
      <c r="D18" s="15"/>
      <c r="E18" s="16">
        <v>40300</v>
      </c>
    </row>
    <row r="19" spans="1:6" s="1" customFormat="1" ht="297" x14ac:dyDescent="0.2">
      <c r="A19" s="18" t="s">
        <v>71</v>
      </c>
      <c r="B19" s="19" t="s">
        <v>72</v>
      </c>
      <c r="C19" s="19" t="s">
        <v>133</v>
      </c>
      <c r="D19" s="19"/>
      <c r="E19" s="20">
        <v>40300</v>
      </c>
    </row>
    <row r="20" spans="1:6" s="1" customFormat="1" ht="140.25" x14ac:dyDescent="0.2">
      <c r="A20" s="26" t="s">
        <v>47</v>
      </c>
      <c r="B20" s="27" t="s">
        <v>72</v>
      </c>
      <c r="C20" s="27" t="s">
        <v>133</v>
      </c>
      <c r="D20" s="27" t="s">
        <v>53</v>
      </c>
      <c r="E20" s="24">
        <v>40300</v>
      </c>
      <c r="F20" s="1">
        <v>40300</v>
      </c>
    </row>
    <row r="21" spans="1:6" s="1" customFormat="1" ht="25.5" x14ac:dyDescent="0.2">
      <c r="A21" s="13" t="s">
        <v>13</v>
      </c>
      <c r="B21" s="15" t="s">
        <v>137</v>
      </c>
      <c r="C21" s="15"/>
      <c r="D21" s="15"/>
      <c r="E21" s="16">
        <v>920000</v>
      </c>
    </row>
    <row r="22" spans="1:6" s="1" customFormat="1" ht="51" x14ac:dyDescent="0.2">
      <c r="A22" s="13" t="s">
        <v>109</v>
      </c>
      <c r="B22" s="15" t="s">
        <v>137</v>
      </c>
      <c r="C22" s="15" t="s">
        <v>110</v>
      </c>
      <c r="D22" s="15"/>
      <c r="E22" s="16">
        <v>920000</v>
      </c>
    </row>
    <row r="23" spans="1:6" s="1" customFormat="1" ht="76.5" x14ac:dyDescent="0.2">
      <c r="A23" s="13" t="s">
        <v>138</v>
      </c>
      <c r="B23" s="15" t="s">
        <v>137</v>
      </c>
      <c r="C23" s="15" t="s">
        <v>139</v>
      </c>
      <c r="D23" s="15"/>
      <c r="E23" s="16">
        <v>920000</v>
      </c>
    </row>
    <row r="24" spans="1:6" s="1" customFormat="1" ht="140.25" x14ac:dyDescent="0.2">
      <c r="A24" s="35" t="s">
        <v>141</v>
      </c>
      <c r="B24" s="36" t="s">
        <v>137</v>
      </c>
      <c r="C24" s="36" t="s">
        <v>140</v>
      </c>
      <c r="D24" s="36"/>
      <c r="E24" s="37">
        <v>920000</v>
      </c>
    </row>
    <row r="25" spans="1:6" s="1" customFormat="1" ht="140.25" x14ac:dyDescent="0.2">
      <c r="A25" s="26" t="s">
        <v>47</v>
      </c>
      <c r="B25" s="27" t="s">
        <v>137</v>
      </c>
      <c r="C25" s="27" t="s">
        <v>140</v>
      </c>
      <c r="D25" s="27" t="s">
        <v>53</v>
      </c>
      <c r="E25" s="24">
        <v>920000</v>
      </c>
    </row>
    <row r="26" spans="1:6" s="1" customFormat="1" ht="25.5" x14ac:dyDescent="0.2">
      <c r="A26" s="13" t="s">
        <v>73</v>
      </c>
      <c r="B26" s="15" t="s">
        <v>74</v>
      </c>
      <c r="C26" s="15"/>
      <c r="D26" s="15"/>
      <c r="E26" s="16">
        <v>16958100</v>
      </c>
    </row>
    <row r="27" spans="1:6" s="1" customFormat="1" ht="204" x14ac:dyDescent="0.2">
      <c r="A27" s="13" t="s">
        <v>75</v>
      </c>
      <c r="B27" s="15" t="s">
        <v>74</v>
      </c>
      <c r="C27" s="15" t="s">
        <v>26</v>
      </c>
      <c r="D27" s="15"/>
      <c r="E27" s="16">
        <v>16958100</v>
      </c>
    </row>
    <row r="28" spans="1:6" s="1" customFormat="1" ht="135" x14ac:dyDescent="0.2">
      <c r="A28" s="18" t="s">
        <v>76</v>
      </c>
      <c r="B28" s="19" t="s">
        <v>74</v>
      </c>
      <c r="C28" s="19" t="s">
        <v>27</v>
      </c>
      <c r="D28" s="19"/>
      <c r="E28" s="20">
        <v>16958100</v>
      </c>
    </row>
    <row r="29" spans="1:6" s="1" customFormat="1" ht="140.25" x14ac:dyDescent="0.2">
      <c r="A29" s="26" t="s">
        <v>47</v>
      </c>
      <c r="B29" s="27" t="s">
        <v>74</v>
      </c>
      <c r="C29" s="27" t="s">
        <v>27</v>
      </c>
      <c r="D29" s="27" t="s">
        <v>53</v>
      </c>
      <c r="E29" s="24">
        <v>16958100</v>
      </c>
    </row>
    <row r="30" spans="1:6" s="1" customFormat="1" ht="89.25" x14ac:dyDescent="0.2">
      <c r="A30" s="13" t="s">
        <v>14</v>
      </c>
      <c r="B30" s="15" t="s">
        <v>77</v>
      </c>
      <c r="C30" s="15"/>
      <c r="D30" s="38"/>
      <c r="E30" s="16">
        <v>55489293.700000003</v>
      </c>
    </row>
    <row r="31" spans="1:6" s="1" customFormat="1" ht="165.75" x14ac:dyDescent="0.2">
      <c r="A31" s="13" t="s">
        <v>80</v>
      </c>
      <c r="B31" s="15" t="s">
        <v>77</v>
      </c>
      <c r="C31" s="15" t="s">
        <v>81</v>
      </c>
      <c r="D31" s="39"/>
      <c r="E31" s="16">
        <v>22831900</v>
      </c>
    </row>
    <row r="32" spans="1:6" s="1" customFormat="1" ht="140.25" x14ac:dyDescent="0.2">
      <c r="A32" s="13" t="s">
        <v>82</v>
      </c>
      <c r="B32" s="15" t="s">
        <v>77</v>
      </c>
      <c r="C32" s="15" t="s">
        <v>83</v>
      </c>
      <c r="D32" s="15"/>
      <c r="E32" s="16">
        <v>21881900</v>
      </c>
    </row>
    <row r="33" spans="1:6" s="1" customFormat="1" ht="391.5" x14ac:dyDescent="0.2">
      <c r="A33" s="18" t="s">
        <v>91</v>
      </c>
      <c r="B33" s="19" t="s">
        <v>77</v>
      </c>
      <c r="C33" s="19" t="s">
        <v>88</v>
      </c>
      <c r="D33" s="19"/>
      <c r="E33" s="20">
        <v>21881900</v>
      </c>
    </row>
    <row r="34" spans="1:6" s="1" customFormat="1" ht="293.25" x14ac:dyDescent="0.2">
      <c r="A34" s="26" t="s">
        <v>84</v>
      </c>
      <c r="B34" s="27" t="s">
        <v>77</v>
      </c>
      <c r="C34" s="27" t="s">
        <v>89</v>
      </c>
      <c r="D34" s="27"/>
      <c r="E34" s="24">
        <v>17401200</v>
      </c>
    </row>
    <row r="35" spans="1:6" s="1" customFormat="1" ht="63.75" x14ac:dyDescent="0.2">
      <c r="A35" s="26" t="s">
        <v>58</v>
      </c>
      <c r="B35" s="27" t="s">
        <v>77</v>
      </c>
      <c r="C35" s="27" t="s">
        <v>89</v>
      </c>
      <c r="D35" s="27" t="s">
        <v>57</v>
      </c>
      <c r="E35" s="24">
        <v>17401200</v>
      </c>
      <c r="F35" s="17">
        <v>29212600</v>
      </c>
    </row>
    <row r="36" spans="1:6" s="1" customFormat="1" ht="306" x14ac:dyDescent="0.2">
      <c r="A36" s="26" t="s">
        <v>85</v>
      </c>
      <c r="B36" s="27" t="s">
        <v>77</v>
      </c>
      <c r="C36" s="27" t="s">
        <v>90</v>
      </c>
      <c r="D36" s="27"/>
      <c r="E36" s="24">
        <v>4480700</v>
      </c>
    </row>
    <row r="37" spans="1:6" s="1" customFormat="1" ht="63.75" x14ac:dyDescent="0.2">
      <c r="A37" s="26" t="s">
        <v>58</v>
      </c>
      <c r="B37" s="27" t="s">
        <v>77</v>
      </c>
      <c r="C37" s="27" t="s">
        <v>90</v>
      </c>
      <c r="D37" s="27" t="s">
        <v>57</v>
      </c>
      <c r="E37" s="24">
        <v>4480700</v>
      </c>
    </row>
    <row r="38" spans="1:6" s="1" customFormat="1" ht="165.75" x14ac:dyDescent="0.2">
      <c r="A38" s="13" t="s">
        <v>86</v>
      </c>
      <c r="B38" s="15" t="s">
        <v>77</v>
      </c>
      <c r="C38" s="15" t="s">
        <v>87</v>
      </c>
      <c r="D38" s="15"/>
      <c r="E38" s="16">
        <v>950000</v>
      </c>
    </row>
    <row r="39" spans="1:6" s="1" customFormat="1" ht="135" x14ac:dyDescent="0.2">
      <c r="A39" s="18" t="s">
        <v>31</v>
      </c>
      <c r="B39" s="19" t="s">
        <v>77</v>
      </c>
      <c r="C39" s="19" t="s">
        <v>119</v>
      </c>
      <c r="D39" s="19"/>
      <c r="E39" s="20">
        <v>950000</v>
      </c>
    </row>
    <row r="40" spans="1:6" s="1" customFormat="1" ht="63.75" x14ac:dyDescent="0.2">
      <c r="A40" s="26" t="s">
        <v>58</v>
      </c>
      <c r="B40" s="27" t="s">
        <v>77</v>
      </c>
      <c r="C40" s="27" t="s">
        <v>144</v>
      </c>
      <c r="D40" s="27" t="s">
        <v>57</v>
      </c>
      <c r="E40" s="24">
        <v>950000</v>
      </c>
    </row>
    <row r="41" spans="1:6" s="1" customFormat="1" ht="127.5" x14ac:dyDescent="0.2">
      <c r="A41" s="13" t="s">
        <v>1</v>
      </c>
      <c r="B41" s="15" t="s">
        <v>77</v>
      </c>
      <c r="C41" s="15" t="s">
        <v>78</v>
      </c>
      <c r="D41" s="15"/>
      <c r="E41" s="16">
        <v>2953758.7</v>
      </c>
    </row>
    <row r="42" spans="1:6" s="1" customFormat="1" ht="127.5" x14ac:dyDescent="0.2">
      <c r="A42" s="13" t="s">
        <v>3</v>
      </c>
      <c r="B42" s="15" t="s">
        <v>77</v>
      </c>
      <c r="C42" s="15" t="s">
        <v>2</v>
      </c>
      <c r="D42" s="15"/>
      <c r="E42" s="28">
        <v>2953758.7</v>
      </c>
    </row>
    <row r="43" spans="1:6" s="1" customFormat="1" ht="121.5" x14ac:dyDescent="0.2">
      <c r="A43" s="18" t="s">
        <v>79</v>
      </c>
      <c r="B43" s="19" t="s">
        <v>77</v>
      </c>
      <c r="C43" s="19" t="s">
        <v>111</v>
      </c>
      <c r="D43" s="19"/>
      <c r="E43" s="20">
        <v>2718758.7</v>
      </c>
    </row>
    <row r="44" spans="1:6" s="1" customFormat="1" ht="344.25" x14ac:dyDescent="0.2">
      <c r="A44" s="26" t="s">
        <v>44</v>
      </c>
      <c r="B44" s="27" t="s">
        <v>77</v>
      </c>
      <c r="C44" s="27" t="s">
        <v>111</v>
      </c>
      <c r="D44" s="27" t="s">
        <v>45</v>
      </c>
      <c r="E44" s="24">
        <v>2625758.7000000002</v>
      </c>
    </row>
    <row r="45" spans="1:6" s="1" customFormat="1" ht="140.25" x14ac:dyDescent="0.2">
      <c r="A45" s="26" t="s">
        <v>47</v>
      </c>
      <c r="B45" s="27" t="s">
        <v>77</v>
      </c>
      <c r="C45" s="27" t="s">
        <v>111</v>
      </c>
      <c r="D45" s="27" t="s">
        <v>53</v>
      </c>
      <c r="E45" s="24">
        <v>93000</v>
      </c>
    </row>
    <row r="46" spans="1:6" s="1" customFormat="1" ht="108" x14ac:dyDescent="0.2">
      <c r="A46" s="18" t="s">
        <v>112</v>
      </c>
      <c r="B46" s="19" t="s">
        <v>77</v>
      </c>
      <c r="C46" s="19" t="s">
        <v>113</v>
      </c>
      <c r="D46" s="19"/>
      <c r="E46" s="20">
        <v>155000</v>
      </c>
    </row>
    <row r="47" spans="1:6" s="1" customFormat="1" ht="140.25" x14ac:dyDescent="0.2">
      <c r="A47" s="26" t="s">
        <v>47</v>
      </c>
      <c r="B47" s="27" t="s">
        <v>77</v>
      </c>
      <c r="C47" s="27" t="s">
        <v>113</v>
      </c>
      <c r="D47" s="27" t="s">
        <v>53</v>
      </c>
      <c r="E47" s="24">
        <v>155000</v>
      </c>
    </row>
    <row r="48" spans="1:6" s="1" customFormat="1" ht="162" x14ac:dyDescent="0.2">
      <c r="A48" s="18" t="s">
        <v>32</v>
      </c>
      <c r="B48" s="19" t="s">
        <v>77</v>
      </c>
      <c r="C48" s="19" t="s">
        <v>114</v>
      </c>
      <c r="D48" s="19"/>
      <c r="E48" s="20">
        <v>80000</v>
      </c>
    </row>
    <row r="49" spans="1:6" s="1" customFormat="1" ht="140.25" x14ac:dyDescent="0.2">
      <c r="A49" s="26" t="s">
        <v>47</v>
      </c>
      <c r="B49" s="27" t="s">
        <v>77</v>
      </c>
      <c r="C49" s="27" t="s">
        <v>114</v>
      </c>
      <c r="D49" s="27" t="s">
        <v>53</v>
      </c>
      <c r="E49" s="24">
        <v>80000</v>
      </c>
    </row>
    <row r="50" spans="1:6" s="1" customFormat="1" ht="267.75" x14ac:dyDescent="0.2">
      <c r="A50" s="13" t="s">
        <v>116</v>
      </c>
      <c r="B50" s="15" t="s">
        <v>77</v>
      </c>
      <c r="C50" s="15" t="s">
        <v>4</v>
      </c>
      <c r="D50" s="15"/>
      <c r="E50" s="16">
        <v>100000</v>
      </c>
    </row>
    <row r="51" spans="1:6" s="1" customFormat="1" ht="243" x14ac:dyDescent="0.2">
      <c r="A51" s="18" t="s">
        <v>33</v>
      </c>
      <c r="B51" s="19" t="s">
        <v>77</v>
      </c>
      <c r="C51" s="19" t="s">
        <v>118</v>
      </c>
      <c r="D51" s="19"/>
      <c r="E51" s="20">
        <v>100000</v>
      </c>
    </row>
    <row r="52" spans="1:6" s="1" customFormat="1" ht="140.25" x14ac:dyDescent="0.2">
      <c r="A52" s="26" t="s">
        <v>47</v>
      </c>
      <c r="B52" s="27" t="s">
        <v>77</v>
      </c>
      <c r="C52" s="27" t="s">
        <v>117</v>
      </c>
      <c r="D52" s="27" t="s">
        <v>53</v>
      </c>
      <c r="E52" s="24">
        <v>100000</v>
      </c>
    </row>
    <row r="53" spans="1:6" s="1" customFormat="1" ht="102" x14ac:dyDescent="0.2">
      <c r="A53" s="13" t="s">
        <v>49</v>
      </c>
      <c r="B53" s="15" t="s">
        <v>77</v>
      </c>
      <c r="C53" s="15" t="s">
        <v>50</v>
      </c>
      <c r="D53" s="15"/>
      <c r="E53" s="16">
        <v>29105517</v>
      </c>
    </row>
    <row r="54" spans="1:6" s="1" customFormat="1" ht="189" x14ac:dyDescent="0.2">
      <c r="A54" s="18" t="s">
        <v>65</v>
      </c>
      <c r="B54" s="19" t="s">
        <v>77</v>
      </c>
      <c r="C54" s="19" t="s">
        <v>25</v>
      </c>
      <c r="D54" s="19"/>
      <c r="E54" s="20">
        <v>29105517</v>
      </c>
    </row>
    <row r="55" spans="1:6" s="1" customFormat="1" ht="344.25" x14ac:dyDescent="0.2">
      <c r="A55" s="26" t="s">
        <v>44</v>
      </c>
      <c r="B55" s="27" t="s">
        <v>77</v>
      </c>
      <c r="C55" s="27" t="s">
        <v>25</v>
      </c>
      <c r="D55" s="27" t="s">
        <v>45</v>
      </c>
      <c r="E55" s="24">
        <v>27057017</v>
      </c>
    </row>
    <row r="56" spans="1:6" s="1" customFormat="1" ht="140.25" x14ac:dyDescent="0.2">
      <c r="A56" s="26" t="s">
        <v>47</v>
      </c>
      <c r="B56" s="27" t="s">
        <v>77</v>
      </c>
      <c r="C56" s="27" t="s">
        <v>25</v>
      </c>
      <c r="D56" s="27" t="s">
        <v>53</v>
      </c>
      <c r="E56" s="24">
        <v>2048500</v>
      </c>
    </row>
    <row r="57" spans="1:6" s="1" customFormat="1" ht="216.75" x14ac:dyDescent="0.2">
      <c r="A57" s="13" t="s">
        <v>121</v>
      </c>
      <c r="B57" s="15" t="s">
        <v>77</v>
      </c>
      <c r="C57" s="15" t="s">
        <v>122</v>
      </c>
      <c r="D57" s="15"/>
      <c r="E57" s="16">
        <v>100000</v>
      </c>
    </row>
    <row r="58" spans="1:6" s="1" customFormat="1" ht="162" x14ac:dyDescent="0.2">
      <c r="A58" s="18" t="s">
        <v>34</v>
      </c>
      <c r="B58" s="19" t="s">
        <v>77</v>
      </c>
      <c r="C58" s="19" t="s">
        <v>123</v>
      </c>
      <c r="D58" s="19"/>
      <c r="E58" s="20">
        <v>100000</v>
      </c>
    </row>
    <row r="59" spans="1:6" s="1" customFormat="1" ht="140.25" x14ac:dyDescent="0.2">
      <c r="A59" s="26" t="s">
        <v>47</v>
      </c>
      <c r="B59" s="27" t="s">
        <v>77</v>
      </c>
      <c r="C59" s="27" t="s">
        <v>123</v>
      </c>
      <c r="D59" s="27" t="s">
        <v>53</v>
      </c>
      <c r="E59" s="24">
        <v>100000</v>
      </c>
    </row>
    <row r="60" spans="1:6" s="1" customFormat="1" ht="216.75" x14ac:dyDescent="0.2">
      <c r="A60" s="13" t="s">
        <v>29</v>
      </c>
      <c r="B60" s="15" t="s">
        <v>77</v>
      </c>
      <c r="C60" s="15" t="s">
        <v>125</v>
      </c>
      <c r="D60" s="15"/>
      <c r="E60" s="16">
        <v>398118</v>
      </c>
    </row>
    <row r="61" spans="1:6" s="1" customFormat="1" ht="162" x14ac:dyDescent="0.2">
      <c r="A61" s="18" t="s">
        <v>126</v>
      </c>
      <c r="B61" s="19" t="s">
        <v>77</v>
      </c>
      <c r="C61" s="19" t="s">
        <v>127</v>
      </c>
      <c r="D61" s="19"/>
      <c r="E61" s="20">
        <v>132911</v>
      </c>
    </row>
    <row r="62" spans="1:6" s="1" customFormat="1" ht="140.25" x14ac:dyDescent="0.2">
      <c r="A62" s="26" t="s">
        <v>47</v>
      </c>
      <c r="B62" s="27" t="s">
        <v>77</v>
      </c>
      <c r="C62" s="27" t="s">
        <v>127</v>
      </c>
      <c r="D62" s="27" t="s">
        <v>53</v>
      </c>
      <c r="E62" s="24">
        <v>132911</v>
      </c>
      <c r="F62" s="1">
        <v>663325</v>
      </c>
    </row>
    <row r="63" spans="1:6" s="1" customFormat="1" ht="148.5" x14ac:dyDescent="0.2">
      <c r="A63" s="18" t="s">
        <v>35</v>
      </c>
      <c r="B63" s="19" t="s">
        <v>77</v>
      </c>
      <c r="C63" s="19" t="s">
        <v>128</v>
      </c>
      <c r="D63" s="19"/>
      <c r="E63" s="20">
        <v>215207</v>
      </c>
    </row>
    <row r="64" spans="1:6" s="1" customFormat="1" ht="140.25" x14ac:dyDescent="0.2">
      <c r="A64" s="26" t="s">
        <v>47</v>
      </c>
      <c r="B64" s="27" t="s">
        <v>77</v>
      </c>
      <c r="C64" s="27" t="s">
        <v>128</v>
      </c>
      <c r="D64" s="27" t="s">
        <v>53</v>
      </c>
      <c r="E64" s="24">
        <v>215207</v>
      </c>
    </row>
    <row r="65" spans="1:5" s="1" customFormat="1" ht="162" x14ac:dyDescent="0.2">
      <c r="A65" s="18" t="s">
        <v>129</v>
      </c>
      <c r="B65" s="19" t="s">
        <v>77</v>
      </c>
      <c r="C65" s="19" t="s">
        <v>131</v>
      </c>
      <c r="D65" s="19"/>
      <c r="E65" s="20">
        <v>50000</v>
      </c>
    </row>
    <row r="66" spans="1:5" s="1" customFormat="1" ht="140.25" x14ac:dyDescent="0.2">
      <c r="A66" s="26" t="s">
        <v>47</v>
      </c>
      <c r="B66" s="27" t="s">
        <v>77</v>
      </c>
      <c r="C66" s="27" t="s">
        <v>131</v>
      </c>
      <c r="D66" s="27" t="s">
        <v>53</v>
      </c>
      <c r="E66" s="24">
        <v>50000</v>
      </c>
    </row>
    <row r="67" spans="1:5" s="1" customFormat="1" ht="51" x14ac:dyDescent="0.2">
      <c r="A67" s="13" t="s">
        <v>66</v>
      </c>
      <c r="B67" s="15" t="s">
        <v>67</v>
      </c>
      <c r="C67" s="15"/>
      <c r="D67" s="15"/>
      <c r="E67" s="16">
        <v>3244000</v>
      </c>
    </row>
    <row r="68" spans="1:5" s="1" customFormat="1" ht="89.25" x14ac:dyDescent="0.2">
      <c r="A68" s="13" t="s">
        <v>14</v>
      </c>
      <c r="B68" s="15" t="s">
        <v>77</v>
      </c>
      <c r="C68" s="15"/>
      <c r="D68" s="15"/>
      <c r="E68" s="16">
        <v>3244000</v>
      </c>
    </row>
    <row r="69" spans="1:5" s="1" customFormat="1" ht="153" x14ac:dyDescent="0.2">
      <c r="A69" s="13" t="s">
        <v>99</v>
      </c>
      <c r="B69" s="15" t="s">
        <v>77</v>
      </c>
      <c r="C69" s="15" t="s">
        <v>98</v>
      </c>
      <c r="D69" s="15"/>
      <c r="E69" s="16">
        <v>3244000</v>
      </c>
    </row>
    <row r="70" spans="1:5" s="1" customFormat="1" ht="148.5" x14ac:dyDescent="0.2">
      <c r="A70" s="29" t="s">
        <v>100</v>
      </c>
      <c r="B70" s="30" t="s">
        <v>77</v>
      </c>
      <c r="C70" s="30" t="s">
        <v>101</v>
      </c>
      <c r="D70" s="30"/>
      <c r="E70" s="28">
        <v>3244000</v>
      </c>
    </row>
    <row r="71" spans="1:5" s="1" customFormat="1" ht="202.5" x14ac:dyDescent="0.2">
      <c r="A71" s="18" t="s">
        <v>0</v>
      </c>
      <c r="B71" s="19" t="s">
        <v>77</v>
      </c>
      <c r="C71" s="19" t="s">
        <v>120</v>
      </c>
      <c r="D71" s="19"/>
      <c r="E71" s="20">
        <v>25000</v>
      </c>
    </row>
    <row r="72" spans="1:5" s="1" customFormat="1" ht="140.25" x14ac:dyDescent="0.2">
      <c r="A72" s="26" t="s">
        <v>47</v>
      </c>
      <c r="B72" s="27" t="s">
        <v>77</v>
      </c>
      <c r="C72" s="27" t="s">
        <v>120</v>
      </c>
      <c r="D72" s="27" t="s">
        <v>53</v>
      </c>
      <c r="E72" s="24">
        <v>25000</v>
      </c>
    </row>
    <row r="73" spans="1:5" s="1" customFormat="1" ht="175.5" x14ac:dyDescent="0.2">
      <c r="A73" s="18" t="s">
        <v>30</v>
      </c>
      <c r="B73" s="19" t="s">
        <v>77</v>
      </c>
      <c r="C73" s="19" t="s">
        <v>102</v>
      </c>
      <c r="D73" s="19"/>
      <c r="E73" s="20">
        <v>3219000</v>
      </c>
    </row>
    <row r="74" spans="1:5" s="1" customFormat="1" ht="344.25" x14ac:dyDescent="0.2">
      <c r="A74" s="26" t="s">
        <v>44</v>
      </c>
      <c r="B74" s="27" t="s">
        <v>77</v>
      </c>
      <c r="C74" s="27" t="s">
        <v>102</v>
      </c>
      <c r="D74" s="27" t="s">
        <v>45</v>
      </c>
      <c r="E74" s="24">
        <v>2899000</v>
      </c>
    </row>
    <row r="75" spans="1:5" s="1" customFormat="1" ht="140.25" x14ac:dyDescent="0.2">
      <c r="A75" s="26" t="s">
        <v>47</v>
      </c>
      <c r="B75" s="27" t="s">
        <v>77</v>
      </c>
      <c r="C75" s="27" t="s">
        <v>102</v>
      </c>
      <c r="D75" s="27" t="s">
        <v>53</v>
      </c>
      <c r="E75" s="24">
        <v>319000</v>
      </c>
    </row>
    <row r="76" spans="1:5" s="1" customFormat="1" ht="63.75" x14ac:dyDescent="0.2">
      <c r="A76" s="26" t="s">
        <v>58</v>
      </c>
      <c r="B76" s="27" t="s">
        <v>77</v>
      </c>
      <c r="C76" s="27" t="s">
        <v>102</v>
      </c>
      <c r="D76" s="27" t="s">
        <v>57</v>
      </c>
      <c r="E76" s="24">
        <v>1000</v>
      </c>
    </row>
  </sheetData>
  <mergeCells count="10">
    <mergeCell ref="G7:M7"/>
    <mergeCell ref="G8:M8"/>
    <mergeCell ref="G9:M9"/>
    <mergeCell ref="C1:E1"/>
    <mergeCell ref="C2:E2"/>
    <mergeCell ref="C3:E3"/>
    <mergeCell ref="A5:E5"/>
    <mergeCell ref="G5:M5"/>
    <mergeCell ref="A6:E6"/>
    <mergeCell ref="G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 2017 год</vt:lpstr>
      <vt:lpstr>Лист1</vt:lpstr>
      <vt:lpstr>'бюджет 2017 год'!Область_печати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2016-12-05T02:48:51Z</dcterms:modified>
</cp:coreProperties>
</file>