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'Лист1'!$A$19</definedName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<sst xmlns="http://schemas.openxmlformats.org/spreadsheetml/2006/main" count="95" uniqueCount="29">
  <si>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</si>
  <si>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</si>
  <si>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</si>
  <si>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</si>
  <si>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</si>
  <si>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</si>
  <si>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</si>
  <si>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</si>
  <si>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</si>
  <si>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</si>
  <si>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</si>
  <si>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</si>
  <si>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</si>
  <si>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</si>
  <si>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</si>
  <si>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</si>
  <si>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</si>
  <si>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</si>
  <si>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</si>
  <si>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</si>
  <si>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</si>
  <si>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</si>
  <si>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</si>
  <si>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</si>
  <si>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</si>
  <si>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</si>
  <si>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Приложение 5
к муниципальной программе
«Устойчивое развитие сельских
территорий на 2019-2024 годы»</t>
  </si>
  <si>
    <t>Подпрограмма «Охрана окружающей среды»</t>
  </si>
  <si>
    <r>
      <t xml:space="preserve">Приложение 2
к постановлению администрации
муниципального образования 
«Катангский район»
от 23 марта 2022 года № </t>
    </r>
    <r>
      <rPr>
        <sz val="12"/>
        <rFont val="Times New Roman"/>
        <family val="1"/>
      </rPr>
      <t>68</t>
    </r>
    <r>
      <rPr>
        <sz val="12"/>
        <color indexed="8"/>
        <rFont val="Times New Roman"/>
        <family val="1"/>
      </rPr>
      <t xml:space="preserve">-п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</si>
</sst>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.000_ ;[Red]\-#,##0.000\ "/>
    <numFmt numFmtId="175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6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 indent="1"/>
    </xf>
    <xf numFmtId="0" fontId="48" fillId="0" borderId="0" xfId="0" applyFont="1" applyAlignment="1">
      <alignment horizontal="right" vertical="top" wrapText="1"/>
    </xf>
    <xf numFmtId="0" fontId="45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172" fontId="49" fillId="33" borderId="10" xfId="0" applyNumberFormat="1" applyFont="1" applyFill="1" applyBorder="1" applyAlignment="1">
      <alignment horizontal="center" wrapText="1"/>
    </xf>
    <xf numFmtId="172" fontId="49" fillId="0" borderId="10" xfId="0" applyNumberFormat="1" applyFont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44" fillId="33" borderId="10" xfId="0" applyNumberFormat="1" applyFont="1" applyFill="1" applyBorder="1" applyAlignment="1">
      <alignment horizontal="center" wrapText="1"/>
    </xf>
    <xf numFmtId="172" fontId="44" fillId="33" borderId="10" xfId="0" applyNumberFormat="1" applyFont="1" applyFill="1" applyBorder="1" applyAlignment="1">
      <alignment horizontal="center" vertical="top" wrapText="1"/>
    </xf>
    <xf numFmtId="172" fontId="44" fillId="33" borderId="10" xfId="0" applyNumberFormat="1" applyFont="1" applyFill="1" applyBorder="1" applyAlignment="1">
      <alignment horizontal="right"/>
    </xf>
    <xf numFmtId="172" fontId="44" fillId="33" borderId="10" xfId="0" applyNumberFormat="1" applyFont="1" applyFill="1" applyBorder="1" applyAlignment="1">
      <alignment horizontal="right" vertical="top" wrapText="1"/>
    </xf>
    <xf numFmtId="172" fontId="0" fillId="33" borderId="10" xfId="0" applyNumberFormat="1" applyFill="1" applyBorder="1" applyAlignment="1">
      <alignment/>
    </xf>
    <xf numFmtId="0" fontId="46" fillId="0" borderId="10" xfId="0" applyFont="1" applyFill="1" applyBorder="1" applyAlignment="1">
      <alignment wrapText="1"/>
    </xf>
    <xf numFmtId="173" fontId="49" fillId="0" borderId="10" xfId="0" applyNumberFormat="1" applyFont="1" applyFill="1" applyBorder="1" applyAlignment="1">
      <alignment horizontal="center" wrapText="1"/>
    </xf>
    <xf numFmtId="172" fontId="49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173" fontId="44" fillId="0" borderId="10" xfId="0" applyNumberFormat="1" applyFont="1" applyFill="1" applyBorder="1" applyAlignment="1">
      <alignment horizontal="center" wrapText="1"/>
    </xf>
    <xf numFmtId="172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 indent="1"/>
    </xf>
    <xf numFmtId="172" fontId="0" fillId="0" borderId="10" xfId="0" applyNumberForma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right"/>
    </xf>
    <xf numFmtId="172" fontId="44" fillId="0" borderId="10" xfId="0" applyNumberFormat="1" applyFont="1" applyFill="1" applyBorder="1" applyAlignment="1">
      <alignment horizontal="right" vertical="top" wrapText="1"/>
    </xf>
    <xf numFmtId="172" fontId="0" fillId="0" borderId="10" xfId="0" applyNumberFormat="1" applyFill="1" applyBorder="1" applyAlignment="1">
      <alignment/>
    </xf>
    <xf numFmtId="173" fontId="44" fillId="33" borderId="10" xfId="0" applyNumberFormat="1" applyFont="1" applyFill="1" applyBorder="1" applyAlignment="1">
      <alignment horizontal="center"/>
    </xf>
    <xf numFmtId="173" fontId="49" fillId="0" borderId="10" xfId="0" applyNumberFormat="1" applyFont="1" applyBorder="1" applyAlignment="1">
      <alignment horizontal="center" vertical="center"/>
    </xf>
    <xf numFmtId="174" fontId="44" fillId="33" borderId="10" xfId="0" applyNumberFormat="1" applyFont="1" applyFill="1" applyBorder="1" applyAlignment="1">
      <alignment horizontal="center" wrapText="1"/>
    </xf>
    <xf numFmtId="174" fontId="49" fillId="33" borderId="10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top" wrapText="1"/>
    </xf>
    <xf numFmtId="0" fontId="45" fillId="0" borderId="0" xfId="0" applyFont="1" applyBorder="1" applyAlignment="1">
      <alignment horizontal="center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4">
      <selection activeCell="J24" sqref="J24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6:11" ht="97.5" customHeight="1">
      <c r="F1" s="39" t="s">
        <v>28</v>
      </c>
      <c r="G1" s="40"/>
      <c r="H1" s="40"/>
      <c r="I1" s="40"/>
      <c r="J1" s="40"/>
      <c r="K1" s="40"/>
    </row>
    <row r="2" spans="1:11" ht="64.5" customHeight="1">
      <c r="A2" s="1"/>
      <c r="F2" s="42" t="s">
        <v>26</v>
      </c>
      <c r="G2" s="42"/>
      <c r="H2" s="42"/>
      <c r="I2" s="42"/>
      <c r="J2" s="42"/>
      <c r="K2" s="42"/>
    </row>
    <row r="3" spans="1:11" ht="15">
      <c r="A3" s="1"/>
      <c r="F3" s="7"/>
      <c r="G3" s="7"/>
      <c r="H3" s="7"/>
      <c r="I3" s="7"/>
      <c r="J3" s="7"/>
      <c r="K3" s="7"/>
    </row>
    <row r="4" spans="1:14" ht="30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3"/>
      <c r="M4" s="3"/>
      <c r="N4" s="3"/>
    </row>
    <row r="5" spans="1:14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N5" s="3"/>
    </row>
    <row r="6" spans="1:12" ht="36.75" customHeight="1">
      <c r="A6" s="41" t="s">
        <v>1</v>
      </c>
      <c r="B6" s="41"/>
      <c r="C6" s="41" t="s">
        <v>2</v>
      </c>
      <c r="D6" s="41" t="s">
        <v>3</v>
      </c>
      <c r="E6" s="41" t="s">
        <v>4</v>
      </c>
      <c r="F6" s="41"/>
      <c r="G6" s="41"/>
      <c r="H6" s="41"/>
      <c r="I6" s="41"/>
      <c r="J6" s="41"/>
      <c r="K6" s="41"/>
      <c r="L6" s="2"/>
    </row>
    <row r="7" spans="1:12" ht="15">
      <c r="A7" s="41"/>
      <c r="B7" s="41"/>
      <c r="C7" s="41"/>
      <c r="D7" s="41"/>
      <c r="E7" s="41" t="s">
        <v>5</v>
      </c>
      <c r="F7" s="41">
        <v>2019</v>
      </c>
      <c r="G7" s="41">
        <v>2020</v>
      </c>
      <c r="H7" s="41">
        <v>2021</v>
      </c>
      <c r="I7" s="41">
        <v>2022</v>
      </c>
      <c r="J7" s="41">
        <v>2023</v>
      </c>
      <c r="K7" s="41">
        <v>2024</v>
      </c>
      <c r="L7" s="2"/>
    </row>
    <row r="8" spans="1:12" ht="15">
      <c r="A8" s="9" t="s">
        <v>6</v>
      </c>
      <c r="B8" s="9" t="s">
        <v>7</v>
      </c>
      <c r="C8" s="41"/>
      <c r="D8" s="41"/>
      <c r="E8" s="41"/>
      <c r="F8" s="41"/>
      <c r="G8" s="41"/>
      <c r="H8" s="41"/>
      <c r="I8" s="41"/>
      <c r="J8" s="41"/>
      <c r="K8" s="41"/>
      <c r="L8" s="2"/>
    </row>
    <row r="9" spans="1:12" ht="15">
      <c r="A9" s="35" t="s">
        <v>19</v>
      </c>
      <c r="B9" s="36" t="s">
        <v>8</v>
      </c>
      <c r="C9" s="38" t="s">
        <v>20</v>
      </c>
      <c r="D9" s="4" t="s">
        <v>9</v>
      </c>
      <c r="E9" s="10">
        <f>F9+G9+H9+I9+J9+K9</f>
        <v>133744.31408</v>
      </c>
      <c r="F9" s="32">
        <f>F10</f>
        <v>31258.421000000002</v>
      </c>
      <c r="G9" s="11">
        <f>G19+G29+G39+G49+G59</f>
        <v>36786.9</v>
      </c>
      <c r="H9" s="11">
        <f>H19+H29+H39+H49+H59</f>
        <v>13227.09308</v>
      </c>
      <c r="I9" s="11">
        <f>I10</f>
        <v>29712.9</v>
      </c>
      <c r="J9" s="11">
        <f>J10</f>
        <v>20131.4</v>
      </c>
      <c r="K9" s="11">
        <f>K19+K29+K39+K49+K59</f>
        <v>2627.6</v>
      </c>
      <c r="L9" s="2"/>
    </row>
    <row r="10" spans="1:12" ht="15">
      <c r="A10" s="35"/>
      <c r="B10" s="36"/>
      <c r="C10" s="38"/>
      <c r="D10" s="5" t="s">
        <v>10</v>
      </c>
      <c r="E10" s="10">
        <f>E12+E13</f>
        <v>133744.31408</v>
      </c>
      <c r="F10" s="31">
        <f>F12+F13</f>
        <v>31258.421000000002</v>
      </c>
      <c r="G10" s="12">
        <f>G20+G30+G40+G50+G60</f>
        <v>36786.9</v>
      </c>
      <c r="H10" s="12">
        <f>H20+H30+H40+H50+H60</f>
        <v>13227.09308</v>
      </c>
      <c r="I10" s="12">
        <f>I12+I13</f>
        <v>29712.9</v>
      </c>
      <c r="J10" s="12">
        <f>J13+J12</f>
        <v>20131.4</v>
      </c>
      <c r="K10" s="12">
        <f>K19+K29+K39+K49+K59</f>
        <v>2627.6</v>
      </c>
      <c r="L10" s="2"/>
    </row>
    <row r="11" spans="1:12" ht="15">
      <c r="A11" s="35"/>
      <c r="B11" s="36"/>
      <c r="C11" s="38"/>
      <c r="D11" s="6" t="s">
        <v>11</v>
      </c>
      <c r="E11" s="10"/>
      <c r="F11" s="13"/>
      <c r="G11" s="13"/>
      <c r="H11" s="12"/>
      <c r="I11" s="12"/>
      <c r="J11" s="12"/>
      <c r="K11" s="14"/>
      <c r="L11" s="2"/>
    </row>
    <row r="12" spans="1:12" ht="23.25">
      <c r="A12" s="35"/>
      <c r="B12" s="36"/>
      <c r="C12" s="38"/>
      <c r="D12" s="6" t="s">
        <v>12</v>
      </c>
      <c r="E12" s="10">
        <f>F12+G12+H12+I12+J12+K12</f>
        <v>41880.81008</v>
      </c>
      <c r="F12" s="12">
        <f aca="true" t="shared" si="0" ref="F12:K12">F22+F32+F42+F52+F62</f>
        <v>9708.417</v>
      </c>
      <c r="G12" s="12">
        <f>G22+G32+G42+G52+G62</f>
        <v>9587.9</v>
      </c>
      <c r="H12" s="12">
        <f t="shared" si="0"/>
        <v>1573.09308</v>
      </c>
      <c r="I12" s="12">
        <f>I22+I32+I42+I52+I62</f>
        <v>12914</v>
      </c>
      <c r="J12" s="12">
        <f>J22+J32+J42+J52+J62+J72</f>
        <v>6344.799999999999</v>
      </c>
      <c r="K12" s="12">
        <f t="shared" si="0"/>
        <v>1752.6</v>
      </c>
      <c r="L12" s="2"/>
    </row>
    <row r="13" spans="1:12" ht="23.25">
      <c r="A13" s="35"/>
      <c r="B13" s="36"/>
      <c r="C13" s="38"/>
      <c r="D13" s="6" t="s">
        <v>13</v>
      </c>
      <c r="E13" s="10">
        <f>F13+G13+H13+I13+J13+K13</f>
        <v>91863.50400000002</v>
      </c>
      <c r="F13" s="12">
        <f>F23+F33+F43+F53</f>
        <v>21550.004</v>
      </c>
      <c r="G13" s="12">
        <f>G23+G33+G43</f>
        <v>27199</v>
      </c>
      <c r="H13" s="12">
        <f>H23+H33+H43</f>
        <v>11654</v>
      </c>
      <c r="I13" s="12">
        <f>I23+I33+I43</f>
        <v>16798.9</v>
      </c>
      <c r="J13" s="12">
        <f>J23+J33+J43+J53+J63+J73</f>
        <v>13786.6</v>
      </c>
      <c r="K13" s="12">
        <f>K23+K33+K43</f>
        <v>875</v>
      </c>
      <c r="L13" s="2"/>
    </row>
    <row r="14" spans="1:12" ht="23.25">
      <c r="A14" s="35"/>
      <c r="B14" s="36"/>
      <c r="C14" s="38"/>
      <c r="D14" s="6" t="s">
        <v>14</v>
      </c>
      <c r="E14" s="10"/>
      <c r="F14" s="12"/>
      <c r="G14" s="16"/>
      <c r="H14" s="16"/>
      <c r="I14" s="16"/>
      <c r="J14" s="16"/>
      <c r="K14" s="17"/>
      <c r="L14" s="2"/>
    </row>
    <row r="15" spans="1:12" ht="34.5">
      <c r="A15" s="35"/>
      <c r="B15" s="36"/>
      <c r="C15" s="38"/>
      <c r="D15" s="6" t="s">
        <v>15</v>
      </c>
      <c r="E15" s="10"/>
      <c r="F15" s="12"/>
      <c r="G15" s="16"/>
      <c r="H15" s="16"/>
      <c r="I15" s="16"/>
      <c r="J15" s="16"/>
      <c r="K15" s="17"/>
      <c r="L15" s="2"/>
    </row>
    <row r="16" spans="1:12" ht="23.25">
      <c r="A16" s="35"/>
      <c r="B16" s="36"/>
      <c r="C16" s="38"/>
      <c r="D16" s="6" t="s">
        <v>16</v>
      </c>
      <c r="E16" s="10"/>
      <c r="F16" s="12"/>
      <c r="G16" s="18"/>
      <c r="H16" s="18"/>
      <c r="I16" s="18"/>
      <c r="J16" s="18"/>
      <c r="K16" s="17"/>
      <c r="L16" s="2"/>
    </row>
    <row r="17" spans="1:12" ht="23.25">
      <c r="A17" s="35"/>
      <c r="B17" s="36"/>
      <c r="C17" s="38"/>
      <c r="D17" s="5" t="s">
        <v>17</v>
      </c>
      <c r="E17" s="10"/>
      <c r="F17" s="13"/>
      <c r="G17" s="18"/>
      <c r="H17" s="18"/>
      <c r="I17" s="18"/>
      <c r="J17" s="18"/>
      <c r="K17" s="17"/>
      <c r="L17" s="2"/>
    </row>
    <row r="18" spans="1:12" ht="15" customHeight="1">
      <c r="A18" s="35"/>
      <c r="B18" s="36"/>
      <c r="C18" s="38"/>
      <c r="D18" s="5" t="s">
        <v>18</v>
      </c>
      <c r="E18" s="10"/>
      <c r="F18" s="12"/>
      <c r="G18" s="16"/>
      <c r="H18" s="16"/>
      <c r="I18" s="16"/>
      <c r="J18" s="16"/>
      <c r="K18" s="17"/>
      <c r="L18" s="2"/>
    </row>
    <row r="19" spans="1:11" ht="15">
      <c r="A19" s="35" t="s">
        <v>19</v>
      </c>
      <c r="B19" s="36">
        <v>1</v>
      </c>
      <c r="C19" s="37" t="s">
        <v>21</v>
      </c>
      <c r="D19" s="4" t="s">
        <v>9</v>
      </c>
      <c r="E19" s="10">
        <f>F19+G19+H19+I19+J19+K19</f>
        <v>24013.91</v>
      </c>
      <c r="F19" s="10">
        <f aca="true" t="shared" si="1" ref="F19:K19">F20</f>
        <v>534.27</v>
      </c>
      <c r="G19" s="34">
        <f t="shared" si="1"/>
        <v>0</v>
      </c>
      <c r="H19" s="10">
        <f t="shared" si="1"/>
        <v>0</v>
      </c>
      <c r="I19" s="10">
        <f t="shared" si="1"/>
        <v>21264.440000000002</v>
      </c>
      <c r="J19" s="10">
        <f t="shared" si="1"/>
        <v>1107.6</v>
      </c>
      <c r="K19" s="10">
        <f t="shared" si="1"/>
        <v>1107.6</v>
      </c>
    </row>
    <row r="20" spans="1:11" ht="15">
      <c r="A20" s="35"/>
      <c r="B20" s="36"/>
      <c r="C20" s="37"/>
      <c r="D20" s="5" t="s">
        <v>10</v>
      </c>
      <c r="E20" s="10">
        <f>F20+G20+H20+I20+J20+K20</f>
        <v>24013.91</v>
      </c>
      <c r="F20" s="14">
        <f>F22+F23</f>
        <v>534.27</v>
      </c>
      <c r="G20" s="33">
        <v>0</v>
      </c>
      <c r="H20" s="14">
        <f>H22</f>
        <v>0</v>
      </c>
      <c r="I20" s="14">
        <f>I22+I23</f>
        <v>21264.440000000002</v>
      </c>
      <c r="J20" s="14">
        <f>J22+J23</f>
        <v>1107.6</v>
      </c>
      <c r="K20" s="14">
        <f>K22+K23</f>
        <v>1107.6</v>
      </c>
    </row>
    <row r="21" spans="1:11" ht="15">
      <c r="A21" s="35"/>
      <c r="B21" s="36"/>
      <c r="C21" s="37"/>
      <c r="D21" s="6" t="s">
        <v>11</v>
      </c>
      <c r="E21" s="10"/>
      <c r="F21" s="13"/>
      <c r="G21" s="13"/>
      <c r="H21" s="12"/>
      <c r="I21" s="12"/>
      <c r="J21" s="12"/>
      <c r="K21" s="14"/>
    </row>
    <row r="22" spans="1:11" ht="23.25">
      <c r="A22" s="35"/>
      <c r="B22" s="36"/>
      <c r="C22" s="37"/>
      <c r="D22" s="6" t="s">
        <v>12</v>
      </c>
      <c r="E22" s="10">
        <f>F22+G22+H22+I22+J22+K22</f>
        <v>4957.510000000001</v>
      </c>
      <c r="F22" s="14">
        <v>26.77</v>
      </c>
      <c r="G22" s="33">
        <v>0</v>
      </c>
      <c r="H22" s="14">
        <v>0</v>
      </c>
      <c r="I22" s="14">
        <v>4465.54</v>
      </c>
      <c r="J22" s="14">
        <v>232.6</v>
      </c>
      <c r="K22" s="14">
        <v>232.6</v>
      </c>
    </row>
    <row r="23" spans="1:11" ht="23.25">
      <c r="A23" s="35"/>
      <c r="B23" s="36"/>
      <c r="C23" s="37"/>
      <c r="D23" s="6" t="s">
        <v>13</v>
      </c>
      <c r="E23" s="10">
        <f>F23+G23+H23+I23+J23+K23</f>
        <v>19056.4</v>
      </c>
      <c r="F23" s="12">
        <v>507.5</v>
      </c>
      <c r="G23" s="12">
        <v>0</v>
      </c>
      <c r="H23" s="12">
        <v>0</v>
      </c>
      <c r="I23" s="12">
        <v>16798.9</v>
      </c>
      <c r="J23" s="12">
        <v>875</v>
      </c>
      <c r="K23" s="14">
        <v>875</v>
      </c>
    </row>
    <row r="24" spans="1:11" ht="23.25">
      <c r="A24" s="35"/>
      <c r="B24" s="36"/>
      <c r="C24" s="37"/>
      <c r="D24" s="6" t="s">
        <v>14</v>
      </c>
      <c r="E24" s="10"/>
      <c r="F24" s="12"/>
      <c r="G24" s="16"/>
      <c r="H24" s="16"/>
      <c r="I24" s="16"/>
      <c r="J24" s="16"/>
      <c r="K24" s="17"/>
    </row>
    <row r="25" spans="1:11" ht="34.5">
      <c r="A25" s="35"/>
      <c r="B25" s="36"/>
      <c r="C25" s="37"/>
      <c r="D25" s="6" t="s">
        <v>15</v>
      </c>
      <c r="E25" s="10"/>
      <c r="F25" s="12"/>
      <c r="G25" s="16"/>
      <c r="H25" s="16"/>
      <c r="I25" s="16"/>
      <c r="J25" s="16"/>
      <c r="K25" s="17"/>
    </row>
    <row r="26" spans="1:11" ht="23.25">
      <c r="A26" s="35"/>
      <c r="B26" s="36"/>
      <c r="C26" s="37"/>
      <c r="D26" s="6" t="s">
        <v>16</v>
      </c>
      <c r="E26" s="10"/>
      <c r="F26" s="12"/>
      <c r="G26" s="18"/>
      <c r="H26" s="18"/>
      <c r="I26" s="18"/>
      <c r="J26" s="18"/>
      <c r="K26" s="17"/>
    </row>
    <row r="27" spans="1:11" ht="23.25">
      <c r="A27" s="35"/>
      <c r="B27" s="36"/>
      <c r="C27" s="37"/>
      <c r="D27" s="5" t="s">
        <v>17</v>
      </c>
      <c r="E27" s="10"/>
      <c r="F27" s="13"/>
      <c r="G27" s="18"/>
      <c r="H27" s="18"/>
      <c r="I27" s="18"/>
      <c r="J27" s="18"/>
      <c r="K27" s="17"/>
    </row>
    <row r="28" spans="1:11" ht="15">
      <c r="A28" s="35"/>
      <c r="B28" s="36"/>
      <c r="C28" s="37"/>
      <c r="D28" s="5" t="s">
        <v>18</v>
      </c>
      <c r="E28" s="10"/>
      <c r="F28" s="12"/>
      <c r="G28" s="16"/>
      <c r="H28" s="16"/>
      <c r="I28" s="16"/>
      <c r="J28" s="16"/>
      <c r="K28" s="17"/>
    </row>
    <row r="29" spans="1:11" ht="15">
      <c r="A29" s="35" t="s">
        <v>19</v>
      </c>
      <c r="B29" s="36">
        <v>2</v>
      </c>
      <c r="C29" s="37" t="s">
        <v>22</v>
      </c>
      <c r="D29" s="4" t="s">
        <v>9</v>
      </c>
      <c r="E29" s="10">
        <f aca="true" t="shared" si="2" ref="E29:K29">E30</f>
        <v>7624.603999999999</v>
      </c>
      <c r="F29" s="10">
        <f t="shared" si="2"/>
        <v>4194.604</v>
      </c>
      <c r="G29" s="10">
        <f t="shared" si="2"/>
        <v>150</v>
      </c>
      <c r="H29" s="10">
        <f t="shared" si="2"/>
        <v>30</v>
      </c>
      <c r="I29" s="10">
        <f t="shared" si="2"/>
        <v>0</v>
      </c>
      <c r="J29" s="10">
        <f t="shared" si="2"/>
        <v>2000</v>
      </c>
      <c r="K29" s="10">
        <f t="shared" si="2"/>
        <v>1250</v>
      </c>
    </row>
    <row r="30" spans="1:11" ht="15">
      <c r="A30" s="35"/>
      <c r="B30" s="36"/>
      <c r="C30" s="38"/>
      <c r="D30" s="5" t="s">
        <v>10</v>
      </c>
      <c r="E30" s="10">
        <f>E32+E33</f>
        <v>7624.603999999999</v>
      </c>
      <c r="F30" s="14">
        <f>F32+F33</f>
        <v>4194.604</v>
      </c>
      <c r="G30" s="14">
        <f>G32</f>
        <v>150</v>
      </c>
      <c r="H30" s="14">
        <f>H32</f>
        <v>30</v>
      </c>
      <c r="I30" s="14">
        <f>I32</f>
        <v>0</v>
      </c>
      <c r="J30" s="14">
        <f>J32</f>
        <v>2000</v>
      </c>
      <c r="K30" s="14">
        <f>K32</f>
        <v>1250</v>
      </c>
    </row>
    <row r="31" spans="1:11" ht="15">
      <c r="A31" s="35"/>
      <c r="B31" s="36"/>
      <c r="C31" s="38"/>
      <c r="D31" s="6" t="s">
        <v>11</v>
      </c>
      <c r="E31" s="10"/>
      <c r="F31" s="13"/>
      <c r="G31" s="13"/>
      <c r="H31" s="12"/>
      <c r="I31" s="12"/>
      <c r="J31" s="12"/>
      <c r="K31" s="14"/>
    </row>
    <row r="32" spans="1:11" ht="23.25">
      <c r="A32" s="35"/>
      <c r="B32" s="36"/>
      <c r="C32" s="38"/>
      <c r="D32" s="6" t="s">
        <v>12</v>
      </c>
      <c r="E32" s="10">
        <f>F32+G32+H32+I32+J32+K32</f>
        <v>3862.49</v>
      </c>
      <c r="F32" s="14">
        <v>432.49</v>
      </c>
      <c r="G32" s="14">
        <v>150</v>
      </c>
      <c r="H32" s="14">
        <v>30</v>
      </c>
      <c r="I32" s="14">
        <v>0</v>
      </c>
      <c r="J32" s="14">
        <v>2000</v>
      </c>
      <c r="K32" s="14">
        <v>1250</v>
      </c>
    </row>
    <row r="33" spans="1:11" ht="23.25">
      <c r="A33" s="35"/>
      <c r="B33" s="36"/>
      <c r="C33" s="38"/>
      <c r="D33" s="6" t="s">
        <v>13</v>
      </c>
      <c r="E33" s="10">
        <f>F33+G33+H33+I33+J33+K33</f>
        <v>3762.114</v>
      </c>
      <c r="F33" s="12">
        <v>3762.114</v>
      </c>
      <c r="G33" s="12">
        <v>0</v>
      </c>
      <c r="H33" s="12">
        <v>0</v>
      </c>
      <c r="I33" s="12">
        <v>0</v>
      </c>
      <c r="J33" s="12">
        <v>0</v>
      </c>
      <c r="K33" s="14">
        <v>0</v>
      </c>
    </row>
    <row r="34" spans="1:11" ht="23.25">
      <c r="A34" s="35"/>
      <c r="B34" s="36"/>
      <c r="C34" s="38"/>
      <c r="D34" s="6" t="s">
        <v>14</v>
      </c>
      <c r="E34" s="10"/>
      <c r="F34" s="12"/>
      <c r="G34" s="16"/>
      <c r="H34" s="16"/>
      <c r="I34" s="16"/>
      <c r="J34" s="16"/>
      <c r="K34" s="17"/>
    </row>
    <row r="35" spans="1:11" ht="34.5">
      <c r="A35" s="35"/>
      <c r="B35" s="36"/>
      <c r="C35" s="38"/>
      <c r="D35" s="6" t="s">
        <v>15</v>
      </c>
      <c r="E35" s="10"/>
      <c r="F35" s="12"/>
      <c r="G35" s="16"/>
      <c r="H35" s="16"/>
      <c r="I35" s="16"/>
      <c r="J35" s="16"/>
      <c r="K35" s="17"/>
    </row>
    <row r="36" spans="1:11" ht="23.25">
      <c r="A36" s="35"/>
      <c r="B36" s="36"/>
      <c r="C36" s="38"/>
      <c r="D36" s="6" t="s">
        <v>16</v>
      </c>
      <c r="E36" s="10"/>
      <c r="F36" s="12"/>
      <c r="G36" s="18"/>
      <c r="H36" s="18"/>
      <c r="I36" s="18"/>
      <c r="J36" s="18"/>
      <c r="K36" s="17"/>
    </row>
    <row r="37" spans="1:11" ht="23.25">
      <c r="A37" s="35"/>
      <c r="B37" s="36"/>
      <c r="C37" s="38"/>
      <c r="D37" s="5" t="s">
        <v>17</v>
      </c>
      <c r="E37" s="10"/>
      <c r="F37" s="13"/>
      <c r="G37" s="18"/>
      <c r="H37" s="18"/>
      <c r="I37" s="18"/>
      <c r="J37" s="18"/>
      <c r="K37" s="17"/>
    </row>
    <row r="38" spans="1:11" ht="15">
      <c r="A38" s="35"/>
      <c r="B38" s="36"/>
      <c r="C38" s="38"/>
      <c r="D38" s="5" t="s">
        <v>18</v>
      </c>
      <c r="E38" s="10"/>
      <c r="F38" s="12"/>
      <c r="G38" s="16"/>
      <c r="H38" s="16"/>
      <c r="I38" s="16"/>
      <c r="J38" s="16"/>
      <c r="K38" s="17"/>
    </row>
    <row r="39" spans="1:11" ht="15">
      <c r="A39" s="35" t="s">
        <v>19</v>
      </c>
      <c r="B39" s="36">
        <v>3</v>
      </c>
      <c r="C39" s="44" t="s">
        <v>23</v>
      </c>
      <c r="D39" s="19" t="s">
        <v>9</v>
      </c>
      <c r="E39" s="20">
        <f aca="true" t="shared" si="3" ref="E39:K39">E40</f>
        <v>74581.52308</v>
      </c>
      <c r="F39" s="20">
        <f t="shared" si="3"/>
        <v>25797.53</v>
      </c>
      <c r="G39" s="21">
        <f t="shared" si="3"/>
        <v>35586.9</v>
      </c>
      <c r="H39" s="21">
        <f t="shared" si="3"/>
        <v>13197.09308</v>
      </c>
      <c r="I39" s="21">
        <f t="shared" si="3"/>
        <v>0</v>
      </c>
      <c r="J39" s="21">
        <f t="shared" si="3"/>
        <v>0</v>
      </c>
      <c r="K39" s="21">
        <f t="shared" si="3"/>
        <v>0</v>
      </c>
    </row>
    <row r="40" spans="1:11" ht="15">
      <c r="A40" s="35"/>
      <c r="B40" s="36"/>
      <c r="C40" s="45"/>
      <c r="D40" s="22" t="s">
        <v>10</v>
      </c>
      <c r="E40" s="20">
        <f>E42+E43</f>
        <v>74581.52308</v>
      </c>
      <c r="F40" s="23">
        <f>F42+F43</f>
        <v>25797.53</v>
      </c>
      <c r="G40" s="24">
        <f>G42+G43</f>
        <v>35586.9</v>
      </c>
      <c r="H40" s="24">
        <f>H42+H43</f>
        <v>13197.09308</v>
      </c>
      <c r="I40" s="24">
        <f>I42</f>
        <v>0</v>
      </c>
      <c r="J40" s="24">
        <f>J42</f>
        <v>0</v>
      </c>
      <c r="K40" s="24">
        <f>K42</f>
        <v>0</v>
      </c>
    </row>
    <row r="41" spans="1:11" ht="15">
      <c r="A41" s="35"/>
      <c r="B41" s="36"/>
      <c r="C41" s="45"/>
      <c r="D41" s="25" t="s">
        <v>11</v>
      </c>
      <c r="E41" s="20"/>
      <c r="F41" s="26"/>
      <c r="G41" s="26"/>
      <c r="H41" s="27"/>
      <c r="I41" s="27"/>
      <c r="J41" s="27"/>
      <c r="K41" s="24"/>
    </row>
    <row r="42" spans="1:11" ht="23.25">
      <c r="A42" s="35"/>
      <c r="B42" s="36"/>
      <c r="C42" s="45"/>
      <c r="D42" s="25" t="s">
        <v>12</v>
      </c>
      <c r="E42" s="20">
        <f>F42+G42+H42+I42+J42+K42</f>
        <v>18448.13308</v>
      </c>
      <c r="F42" s="24">
        <v>8517.14</v>
      </c>
      <c r="G42" s="24">
        <v>8387.9</v>
      </c>
      <c r="H42" s="24">
        <v>1543.09308</v>
      </c>
      <c r="I42" s="24">
        <v>0</v>
      </c>
      <c r="J42" s="24">
        <v>0</v>
      </c>
      <c r="K42" s="24">
        <v>0</v>
      </c>
    </row>
    <row r="43" spans="1:11" ht="23.25">
      <c r="A43" s="35"/>
      <c r="B43" s="36"/>
      <c r="C43" s="45"/>
      <c r="D43" s="25" t="s">
        <v>13</v>
      </c>
      <c r="E43" s="20">
        <f>F43+G43+H43+I43+J43+K43</f>
        <v>56133.39</v>
      </c>
      <c r="F43" s="27">
        <v>17280.39</v>
      </c>
      <c r="G43" s="27">
        <v>27199</v>
      </c>
      <c r="H43" s="27">
        <v>11654</v>
      </c>
      <c r="I43" s="27">
        <v>0</v>
      </c>
      <c r="J43" s="27">
        <v>0</v>
      </c>
      <c r="K43" s="24">
        <v>0</v>
      </c>
    </row>
    <row r="44" spans="1:11" ht="23.25">
      <c r="A44" s="35"/>
      <c r="B44" s="36"/>
      <c r="C44" s="45"/>
      <c r="D44" s="25" t="s">
        <v>14</v>
      </c>
      <c r="E44" s="21"/>
      <c r="F44" s="27"/>
      <c r="G44" s="28"/>
      <c r="H44" s="28"/>
      <c r="I44" s="28"/>
      <c r="J44" s="28"/>
      <c r="K44" s="29"/>
    </row>
    <row r="45" spans="1:11" ht="34.5">
      <c r="A45" s="35"/>
      <c r="B45" s="36"/>
      <c r="C45" s="45"/>
      <c r="D45" s="25" t="s">
        <v>15</v>
      </c>
      <c r="E45" s="21"/>
      <c r="F45" s="27"/>
      <c r="G45" s="28"/>
      <c r="H45" s="28"/>
      <c r="I45" s="28"/>
      <c r="J45" s="28"/>
      <c r="K45" s="29"/>
    </row>
    <row r="46" spans="1:11" ht="23.25">
      <c r="A46" s="35"/>
      <c r="B46" s="36"/>
      <c r="C46" s="45"/>
      <c r="D46" s="25" t="s">
        <v>16</v>
      </c>
      <c r="E46" s="21"/>
      <c r="F46" s="27"/>
      <c r="G46" s="30"/>
      <c r="H46" s="30"/>
      <c r="I46" s="30"/>
      <c r="J46" s="30"/>
      <c r="K46" s="29"/>
    </row>
    <row r="47" spans="1:11" ht="23.25">
      <c r="A47" s="35"/>
      <c r="B47" s="36"/>
      <c r="C47" s="45"/>
      <c r="D47" s="22" t="s">
        <v>17</v>
      </c>
      <c r="E47" s="21"/>
      <c r="F47" s="26"/>
      <c r="G47" s="30"/>
      <c r="H47" s="30"/>
      <c r="I47" s="30"/>
      <c r="J47" s="30"/>
      <c r="K47" s="29"/>
    </row>
    <row r="48" spans="1:11" ht="15">
      <c r="A48" s="35"/>
      <c r="B48" s="36"/>
      <c r="C48" s="45"/>
      <c r="D48" s="22" t="s">
        <v>18</v>
      </c>
      <c r="E48" s="21"/>
      <c r="F48" s="27"/>
      <c r="G48" s="28"/>
      <c r="H48" s="28"/>
      <c r="I48" s="28"/>
      <c r="J48" s="28"/>
      <c r="K48" s="29"/>
    </row>
    <row r="49" spans="1:11" ht="15">
      <c r="A49" s="35" t="s">
        <v>19</v>
      </c>
      <c r="B49" s="36">
        <v>4</v>
      </c>
      <c r="C49" s="37" t="s">
        <v>24</v>
      </c>
      <c r="D49" s="4" t="s">
        <v>9</v>
      </c>
      <c r="E49" s="10">
        <f aca="true" t="shared" si="4" ref="E49:K49">E50</f>
        <v>11100.476999999999</v>
      </c>
      <c r="F49" s="10">
        <f t="shared" si="4"/>
        <v>732.017</v>
      </c>
      <c r="G49" s="10">
        <f t="shared" si="4"/>
        <v>1050</v>
      </c>
      <c r="H49" s="10">
        <f t="shared" si="4"/>
        <v>0</v>
      </c>
      <c r="I49" s="10">
        <f t="shared" si="4"/>
        <v>8448.46</v>
      </c>
      <c r="J49" s="10">
        <f t="shared" si="4"/>
        <v>650</v>
      </c>
      <c r="K49" s="10">
        <f t="shared" si="4"/>
        <v>220</v>
      </c>
    </row>
    <row r="50" spans="1:11" ht="15">
      <c r="A50" s="35"/>
      <c r="B50" s="36"/>
      <c r="C50" s="38"/>
      <c r="D50" s="5" t="s">
        <v>10</v>
      </c>
      <c r="E50" s="10">
        <f>E52</f>
        <v>11100.476999999999</v>
      </c>
      <c r="F50" s="14">
        <f aca="true" t="shared" si="5" ref="F50:K50">F52</f>
        <v>732.017</v>
      </c>
      <c r="G50" s="14">
        <f t="shared" si="5"/>
        <v>1050</v>
      </c>
      <c r="H50" s="14">
        <f t="shared" si="5"/>
        <v>0</v>
      </c>
      <c r="I50" s="14">
        <f t="shared" si="5"/>
        <v>8448.46</v>
      </c>
      <c r="J50" s="14">
        <f t="shared" si="5"/>
        <v>650</v>
      </c>
      <c r="K50" s="14">
        <f t="shared" si="5"/>
        <v>220</v>
      </c>
    </row>
    <row r="51" spans="1:11" ht="15">
      <c r="A51" s="35"/>
      <c r="B51" s="36"/>
      <c r="C51" s="38"/>
      <c r="D51" s="6" t="s">
        <v>11</v>
      </c>
      <c r="E51" s="10"/>
      <c r="F51" s="13"/>
      <c r="G51" s="13"/>
      <c r="H51" s="12"/>
      <c r="I51" s="12"/>
      <c r="J51" s="12"/>
      <c r="K51" s="14"/>
    </row>
    <row r="52" spans="1:11" ht="23.25">
      <c r="A52" s="35"/>
      <c r="B52" s="36"/>
      <c r="C52" s="38"/>
      <c r="D52" s="6" t="s">
        <v>12</v>
      </c>
      <c r="E52" s="10">
        <f>F52+G52+H52+I52+J52+K52</f>
        <v>11100.476999999999</v>
      </c>
      <c r="F52" s="14">
        <v>732.017</v>
      </c>
      <c r="G52" s="14">
        <v>1050</v>
      </c>
      <c r="H52" s="14">
        <v>0</v>
      </c>
      <c r="I52" s="14">
        <v>8448.46</v>
      </c>
      <c r="J52" s="14">
        <v>650</v>
      </c>
      <c r="K52" s="14">
        <v>220</v>
      </c>
    </row>
    <row r="53" spans="1:11" ht="23.25">
      <c r="A53" s="35"/>
      <c r="B53" s="36"/>
      <c r="C53" s="38"/>
      <c r="D53" s="6" t="s">
        <v>13</v>
      </c>
      <c r="E53" s="10"/>
      <c r="F53" s="12"/>
      <c r="G53" s="12"/>
      <c r="H53" s="12"/>
      <c r="I53" s="12"/>
      <c r="J53" s="12"/>
      <c r="K53" s="15"/>
    </row>
    <row r="54" spans="1:11" ht="23.25">
      <c r="A54" s="35"/>
      <c r="B54" s="36"/>
      <c r="C54" s="38"/>
      <c r="D54" s="6" t="s">
        <v>14</v>
      </c>
      <c r="E54" s="10"/>
      <c r="F54" s="12"/>
      <c r="G54" s="16"/>
      <c r="H54" s="16"/>
      <c r="I54" s="16"/>
      <c r="J54" s="16"/>
      <c r="K54" s="17"/>
    </row>
    <row r="55" spans="1:11" ht="34.5">
      <c r="A55" s="35"/>
      <c r="B55" s="36"/>
      <c r="C55" s="38"/>
      <c r="D55" s="6" t="s">
        <v>15</v>
      </c>
      <c r="E55" s="10"/>
      <c r="F55" s="12"/>
      <c r="G55" s="16"/>
      <c r="H55" s="16"/>
      <c r="I55" s="16"/>
      <c r="J55" s="16"/>
      <c r="K55" s="17"/>
    </row>
    <row r="56" spans="1:11" ht="23.25">
      <c r="A56" s="35"/>
      <c r="B56" s="36"/>
      <c r="C56" s="38"/>
      <c r="D56" s="6" t="s">
        <v>16</v>
      </c>
      <c r="E56" s="10"/>
      <c r="F56" s="12"/>
      <c r="G56" s="18"/>
      <c r="H56" s="18"/>
      <c r="I56" s="18"/>
      <c r="J56" s="18"/>
      <c r="K56" s="17"/>
    </row>
    <row r="57" spans="1:11" ht="23.25">
      <c r="A57" s="35"/>
      <c r="B57" s="36"/>
      <c r="C57" s="38"/>
      <c r="D57" s="5" t="s">
        <v>17</v>
      </c>
      <c r="E57" s="10"/>
      <c r="F57" s="13"/>
      <c r="G57" s="18"/>
      <c r="H57" s="18"/>
      <c r="I57" s="18"/>
      <c r="J57" s="18"/>
      <c r="K57" s="17"/>
    </row>
    <row r="58" spans="1:11" ht="15">
      <c r="A58" s="35"/>
      <c r="B58" s="36"/>
      <c r="C58" s="38"/>
      <c r="D58" s="5" t="s">
        <v>18</v>
      </c>
      <c r="E58" s="10"/>
      <c r="F58" s="12"/>
      <c r="G58" s="16"/>
      <c r="H58" s="16"/>
      <c r="I58" s="16"/>
      <c r="J58" s="16"/>
      <c r="K58" s="17"/>
    </row>
    <row r="59" spans="1:11" ht="15">
      <c r="A59" s="35" t="s">
        <v>19</v>
      </c>
      <c r="B59" s="36">
        <v>5</v>
      </c>
      <c r="C59" s="37" t="s">
        <v>25</v>
      </c>
      <c r="D59" s="4" t="s">
        <v>9</v>
      </c>
      <c r="E59" s="10">
        <f aca="true" t="shared" si="6" ref="E59:K59">E60</f>
        <v>80</v>
      </c>
      <c r="F59" s="10">
        <f t="shared" si="6"/>
        <v>0</v>
      </c>
      <c r="G59" s="10">
        <f t="shared" si="6"/>
        <v>0</v>
      </c>
      <c r="H59" s="10">
        <f t="shared" si="6"/>
        <v>0</v>
      </c>
      <c r="I59" s="10">
        <f t="shared" si="6"/>
        <v>0</v>
      </c>
      <c r="J59" s="10">
        <f t="shared" si="6"/>
        <v>30</v>
      </c>
      <c r="K59" s="10">
        <f t="shared" si="6"/>
        <v>50</v>
      </c>
    </row>
    <row r="60" spans="1:11" ht="15">
      <c r="A60" s="35"/>
      <c r="B60" s="36"/>
      <c r="C60" s="38"/>
      <c r="D60" s="5" t="s">
        <v>10</v>
      </c>
      <c r="E60" s="10">
        <f>E62</f>
        <v>80</v>
      </c>
      <c r="F60" s="14">
        <f aca="true" t="shared" si="7" ref="F60:K60">F62</f>
        <v>0</v>
      </c>
      <c r="G60" s="14">
        <f t="shared" si="7"/>
        <v>0</v>
      </c>
      <c r="H60" s="14">
        <f t="shared" si="7"/>
        <v>0</v>
      </c>
      <c r="I60" s="14">
        <f t="shared" si="7"/>
        <v>0</v>
      </c>
      <c r="J60" s="14">
        <f t="shared" si="7"/>
        <v>30</v>
      </c>
      <c r="K60" s="14">
        <f t="shared" si="7"/>
        <v>50</v>
      </c>
    </row>
    <row r="61" spans="1:11" ht="15">
      <c r="A61" s="35"/>
      <c r="B61" s="36"/>
      <c r="C61" s="38"/>
      <c r="D61" s="6" t="s">
        <v>11</v>
      </c>
      <c r="E61" s="10"/>
      <c r="F61" s="13"/>
      <c r="G61" s="13"/>
      <c r="H61" s="12"/>
      <c r="I61" s="12"/>
      <c r="J61" s="12"/>
      <c r="K61" s="14"/>
    </row>
    <row r="62" spans="1:11" ht="23.25">
      <c r="A62" s="35"/>
      <c r="B62" s="36"/>
      <c r="C62" s="38"/>
      <c r="D62" s="6" t="s">
        <v>12</v>
      </c>
      <c r="E62" s="10">
        <f>F62+G62+H62+I62+J62+K62</f>
        <v>80</v>
      </c>
      <c r="F62" s="14">
        <v>0</v>
      </c>
      <c r="G62" s="14">
        <v>0</v>
      </c>
      <c r="H62" s="14">
        <v>0</v>
      </c>
      <c r="I62" s="14">
        <v>0</v>
      </c>
      <c r="J62" s="14">
        <v>30</v>
      </c>
      <c r="K62" s="14">
        <v>50</v>
      </c>
    </row>
    <row r="63" spans="1:11" ht="23.25">
      <c r="A63" s="35"/>
      <c r="B63" s="36"/>
      <c r="C63" s="38"/>
      <c r="D63" s="6" t="s">
        <v>13</v>
      </c>
      <c r="E63" s="10"/>
      <c r="F63" s="12"/>
      <c r="G63" s="12"/>
      <c r="H63" s="12"/>
      <c r="I63" s="12"/>
      <c r="J63" s="12"/>
      <c r="K63" s="15"/>
    </row>
    <row r="64" spans="1:11" ht="23.25">
      <c r="A64" s="35"/>
      <c r="B64" s="36"/>
      <c r="C64" s="38"/>
      <c r="D64" s="6" t="s">
        <v>14</v>
      </c>
      <c r="E64" s="10"/>
      <c r="F64" s="12"/>
      <c r="G64" s="16"/>
      <c r="H64" s="16"/>
      <c r="I64" s="16"/>
      <c r="J64" s="16"/>
      <c r="K64" s="17"/>
    </row>
    <row r="65" spans="1:11" ht="34.5">
      <c r="A65" s="35"/>
      <c r="B65" s="36"/>
      <c r="C65" s="38"/>
      <c r="D65" s="6" t="s">
        <v>15</v>
      </c>
      <c r="E65" s="10"/>
      <c r="F65" s="12"/>
      <c r="G65" s="16"/>
      <c r="H65" s="16"/>
      <c r="I65" s="16"/>
      <c r="J65" s="16"/>
      <c r="K65" s="17"/>
    </row>
    <row r="66" spans="1:11" ht="23.25">
      <c r="A66" s="35"/>
      <c r="B66" s="36"/>
      <c r="C66" s="38"/>
      <c r="D66" s="6" t="s">
        <v>16</v>
      </c>
      <c r="E66" s="10"/>
      <c r="F66" s="12"/>
      <c r="G66" s="18"/>
      <c r="H66" s="18"/>
      <c r="I66" s="18"/>
      <c r="J66" s="18"/>
      <c r="K66" s="17"/>
    </row>
    <row r="67" spans="1:11" ht="23.25">
      <c r="A67" s="35"/>
      <c r="B67" s="36"/>
      <c r="C67" s="38"/>
      <c r="D67" s="5" t="s">
        <v>17</v>
      </c>
      <c r="E67" s="10"/>
      <c r="F67" s="13"/>
      <c r="G67" s="18"/>
      <c r="H67" s="18"/>
      <c r="I67" s="18"/>
      <c r="J67" s="18"/>
      <c r="K67" s="17"/>
    </row>
    <row r="68" spans="1:11" ht="15">
      <c r="A68" s="35"/>
      <c r="B68" s="36"/>
      <c r="C68" s="38"/>
      <c r="D68" s="5" t="s">
        <v>18</v>
      </c>
      <c r="E68" s="10"/>
      <c r="F68" s="12"/>
      <c r="G68" s="16"/>
      <c r="H68" s="16"/>
      <c r="I68" s="16"/>
      <c r="J68" s="16"/>
      <c r="K68" s="17"/>
    </row>
    <row r="69" spans="1:11" ht="15">
      <c r="A69" s="35" t="s">
        <v>19</v>
      </c>
      <c r="B69" s="36">
        <v>6</v>
      </c>
      <c r="C69" s="37" t="s">
        <v>27</v>
      </c>
      <c r="D69" s="4" t="s">
        <v>9</v>
      </c>
      <c r="E69" s="10">
        <f aca="true" t="shared" si="8" ref="E69:K69">E70</f>
        <v>16343.8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16343.8</v>
      </c>
      <c r="K69" s="10">
        <f t="shared" si="8"/>
        <v>0</v>
      </c>
    </row>
    <row r="70" spans="1:11" ht="15">
      <c r="A70" s="35"/>
      <c r="B70" s="36"/>
      <c r="C70" s="38"/>
      <c r="D70" s="5" t="s">
        <v>10</v>
      </c>
      <c r="E70" s="10">
        <f>E72+E73</f>
        <v>16343.8</v>
      </c>
      <c r="F70" s="14">
        <f aca="true" t="shared" si="9" ref="F70:K70">F72</f>
        <v>0</v>
      </c>
      <c r="G70" s="14">
        <f t="shared" si="9"/>
        <v>0</v>
      </c>
      <c r="H70" s="14">
        <f t="shared" si="9"/>
        <v>0</v>
      </c>
      <c r="I70" s="14">
        <f t="shared" si="9"/>
        <v>0</v>
      </c>
      <c r="J70" s="14">
        <f>J72+J73</f>
        <v>16343.8</v>
      </c>
      <c r="K70" s="14">
        <f t="shared" si="9"/>
        <v>0</v>
      </c>
    </row>
    <row r="71" spans="1:11" ht="15">
      <c r="A71" s="35"/>
      <c r="B71" s="36"/>
      <c r="C71" s="38"/>
      <c r="D71" s="6" t="s">
        <v>11</v>
      </c>
      <c r="E71" s="10"/>
      <c r="F71" s="13"/>
      <c r="G71" s="13"/>
      <c r="H71" s="12"/>
      <c r="I71" s="12"/>
      <c r="J71" s="12"/>
      <c r="K71" s="14"/>
    </row>
    <row r="72" spans="1:11" ht="23.25">
      <c r="A72" s="35"/>
      <c r="B72" s="36"/>
      <c r="C72" s="38"/>
      <c r="D72" s="6" t="s">
        <v>12</v>
      </c>
      <c r="E72" s="10">
        <f>F72+G72+H72+I72+J72+K72</f>
        <v>3432.2</v>
      </c>
      <c r="F72" s="14">
        <v>0</v>
      </c>
      <c r="G72" s="14">
        <v>0</v>
      </c>
      <c r="H72" s="14">
        <v>0</v>
      </c>
      <c r="I72" s="14">
        <v>0</v>
      </c>
      <c r="J72" s="14">
        <v>3432.2</v>
      </c>
      <c r="K72" s="14">
        <v>0</v>
      </c>
    </row>
    <row r="73" spans="1:11" ht="23.25">
      <c r="A73" s="35"/>
      <c r="B73" s="36"/>
      <c r="C73" s="38"/>
      <c r="D73" s="6" t="s">
        <v>13</v>
      </c>
      <c r="E73" s="10">
        <f>F73+G73+H73+I73+J73+K73</f>
        <v>12911.6</v>
      </c>
      <c r="F73" s="12">
        <v>0</v>
      </c>
      <c r="G73" s="12">
        <v>0</v>
      </c>
      <c r="H73" s="12">
        <v>0</v>
      </c>
      <c r="I73" s="12">
        <v>0</v>
      </c>
      <c r="J73" s="12">
        <v>12911.6</v>
      </c>
      <c r="K73" s="14">
        <v>0</v>
      </c>
    </row>
    <row r="74" spans="1:11" ht="23.25">
      <c r="A74" s="35"/>
      <c r="B74" s="36"/>
      <c r="C74" s="38"/>
      <c r="D74" s="6" t="s">
        <v>14</v>
      </c>
      <c r="E74" s="10"/>
      <c r="F74" s="12"/>
      <c r="G74" s="16"/>
      <c r="H74" s="16"/>
      <c r="I74" s="16"/>
      <c r="J74" s="16"/>
      <c r="K74" s="17"/>
    </row>
    <row r="75" spans="1:11" ht="34.5">
      <c r="A75" s="35"/>
      <c r="B75" s="36"/>
      <c r="C75" s="38"/>
      <c r="D75" s="6" t="s">
        <v>15</v>
      </c>
      <c r="E75" s="10"/>
      <c r="F75" s="12"/>
      <c r="G75" s="16"/>
      <c r="H75" s="16"/>
      <c r="I75" s="16"/>
      <c r="J75" s="16"/>
      <c r="K75" s="17"/>
    </row>
    <row r="76" spans="1:11" ht="23.25">
      <c r="A76" s="35"/>
      <c r="B76" s="36"/>
      <c r="C76" s="38"/>
      <c r="D76" s="6" t="s">
        <v>16</v>
      </c>
      <c r="E76" s="10"/>
      <c r="F76" s="12"/>
      <c r="G76" s="18"/>
      <c r="H76" s="18"/>
      <c r="I76" s="18"/>
      <c r="J76" s="18"/>
      <c r="K76" s="17"/>
    </row>
    <row r="77" spans="1:11" ht="23.25">
      <c r="A77" s="35"/>
      <c r="B77" s="36"/>
      <c r="C77" s="38"/>
      <c r="D77" s="5" t="s">
        <v>17</v>
      </c>
      <c r="E77" s="10"/>
      <c r="F77" s="13"/>
      <c r="G77" s="18"/>
      <c r="H77" s="18"/>
      <c r="I77" s="18"/>
      <c r="J77" s="18"/>
      <c r="K77" s="17"/>
    </row>
    <row r="78" spans="1:11" ht="15">
      <c r="A78" s="35"/>
      <c r="B78" s="36"/>
      <c r="C78" s="38"/>
      <c r="D78" s="5" t="s">
        <v>18</v>
      </c>
      <c r="E78" s="10"/>
      <c r="F78" s="12"/>
      <c r="G78" s="16"/>
      <c r="H78" s="16"/>
      <c r="I78" s="16"/>
      <c r="J78" s="16"/>
      <c r="K78" s="17"/>
    </row>
  </sheetData>
  <sheetProtection/>
  <mergeCells count="35">
    <mergeCell ref="A9:A18"/>
    <mergeCell ref="B9:B18"/>
    <mergeCell ref="C9:C18"/>
    <mergeCell ref="A19:A28"/>
    <mergeCell ref="B19:B28"/>
    <mergeCell ref="C19:C28"/>
    <mergeCell ref="A59:A68"/>
    <mergeCell ref="B59:B68"/>
    <mergeCell ref="C59:C68"/>
    <mergeCell ref="H7:H8"/>
    <mergeCell ref="A29:A38"/>
    <mergeCell ref="B29:B38"/>
    <mergeCell ref="C29:C38"/>
    <mergeCell ref="A39:A48"/>
    <mergeCell ref="B39:B48"/>
    <mergeCell ref="C39:C48"/>
    <mergeCell ref="F2:K2"/>
    <mergeCell ref="A4:K4"/>
    <mergeCell ref="K7:K8"/>
    <mergeCell ref="D6:D8"/>
    <mergeCell ref="E6:K6"/>
    <mergeCell ref="E7:E8"/>
    <mergeCell ref="F7:F8"/>
    <mergeCell ref="G7:G8"/>
    <mergeCell ref="I7:I8"/>
    <mergeCell ref="A69:A78"/>
    <mergeCell ref="B69:B78"/>
    <mergeCell ref="C69:C78"/>
    <mergeCell ref="A49:A58"/>
    <mergeCell ref="F1:K1"/>
    <mergeCell ref="B49:B58"/>
    <mergeCell ref="C49:C58"/>
    <mergeCell ref="A6:B7"/>
    <mergeCell ref="C6:C8"/>
    <mergeCell ref="J7:J8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2022-03-24T06:40:14Z</dcterms:modified>
  <cp:category/>
  <cp:version/>
  <cp:contentType/>
  <cp:contentStatus/>
</cp:coreProperties>
</file>