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1\Приложения\"/>
    </mc:Choice>
  </mc:AlternateContent>
  <xr:revisionPtr revIDLastSave="0" documentId="13_ncr:1_{4CAC22CD-BEB6-49EB-AF43-D0B715DFC5B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22-2023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2" l="1"/>
  <c r="D48" i="2"/>
  <c r="E46" i="2" l="1"/>
  <c r="D46" i="2"/>
  <c r="E44" i="2"/>
  <c r="D44" i="2"/>
  <c r="E42" i="2"/>
  <c r="D42" i="2"/>
  <c r="E37" i="2"/>
  <c r="D37" i="2"/>
  <c r="E34" i="2"/>
  <c r="D34" i="2"/>
  <c r="E30" i="2"/>
  <c r="E28" i="2" s="1"/>
  <c r="D30" i="2"/>
  <c r="D28" i="2" s="1"/>
  <c r="E26" i="2"/>
  <c r="D26" i="2"/>
  <c r="E19" i="2"/>
  <c r="D19" i="2"/>
  <c r="E17" i="2"/>
  <c r="D17" i="2"/>
  <c r="E12" i="2"/>
  <c r="E9" i="2" s="1"/>
  <c r="D9" i="2"/>
</calcChain>
</file>

<file path=xl/sharedStrings.xml><?xml version="1.0" encoding="utf-8"?>
<sst xmlns="http://schemas.openxmlformats.org/spreadsheetml/2006/main" count="118" uniqueCount="64">
  <si>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</si>
  <si>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</si>
  <si>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</si>
  <si>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</si>
  <si>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</si>
  <si>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</si>
  <si>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</si>
  <si>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</si>
  <si>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</si>
  <si>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</si>
  <si>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</si>
  <si>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</si>
  <si>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</si>
  <si>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</si>
  <si>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</si>
  <si>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</si>
  <si>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</si>
  <si>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</si>
  <si>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</si>
  <si>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</si>
  <si>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</si>
  <si>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</si>
  <si>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</si>
  <si>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</si>
  <si>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</si>
  <si>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</si>
  <si>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</si>
  <si>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</si>
  <si>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</si>
  <si>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</si>
  <si>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</si>
  <si>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</si>
  <si>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</si>
  <si>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</si>
  <si>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</si>
  <si>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</si>
  <si>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</si>
  <si>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</si>
  <si>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</si>
  <si>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</si>
  <si>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</si>
  <si>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</si>
  <si>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</si>
  <si>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</si>
  <si>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</si>
  <si>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</si>
  <si>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</si>
  <si>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</si>
  <si>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</si>
  <si>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</si>
  <si>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</si>
  <si>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</si>
  <si>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</si>
  <si>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</si>
  <si>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(рублей)</t>
  </si>
  <si>
    <t xml:space="preserve">Наименование </t>
  </si>
  <si>
    <t>Рз ПР</t>
  </si>
  <si>
    <t>Сумма</t>
  </si>
  <si>
    <t>2022 год</t>
  </si>
  <si>
    <t>2023 год</t>
  </si>
  <si>
    <t>Приложение №6</t>
  </si>
  <si>
    <t xml:space="preserve">  к решению Думы муниципального образования "Катангский район" "О бюджете муниципального образования "Катангский район» на 2021 год и на плановый период 2022 и 2023 годов"</t>
  </si>
  <si>
    <t>от ___.12.2020  № ___/___</t>
  </si>
  <si>
    <t>Распределение бюджетных ассигнований  по разделам и подразделам классификации расходов бюджетов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</si>
</sst>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" fillId="0" borderId="0" xfId="1" applyFont="1" applyFill="1" applyAlignment="1">
      <alignment vertical="top" wrapText="1" readingOrder="1"/>
    </xf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1EEA-E2DD-415B-8C12-471E011D33AC}">
  <sheetPr>
    <pageSetUpPr fitToPage="1"/>
  </sheetPr>
  <dimension ref="A1:IU65"/>
  <sheetViews>
    <sheetView tabSelected="1" view="pageBreakPreview" zoomScaleNormal="100" zoomScaleSheetLayoutView="100" workbookViewId="0">
      <selection activeCell="E63" sqref="E63"/>
    </sheetView>
  </sheetViews>
  <sheetFormatPr defaultRowHeight="15" outlineLevelRow="1" x14ac:dyDescent="0.2"/>
  <cols>
    <col min="1" max="1" width="54.5703125" style="16" customWidth="1"/>
    <col min="2" max="2" width="5.5703125" style="16" customWidth="1"/>
    <col min="3" max="3" width="3.85546875" style="16" customWidth="1"/>
    <col min="4" max="4" width="17.42578125" style="16" customWidth="1"/>
    <col min="5" max="5" width="17.7109375" style="16" customWidth="1"/>
    <col min="6" max="6" width="17.28515625" style="16" bestFit="1" customWidth="1"/>
    <col min="7" max="7" width="16" style="16" customWidth="1"/>
    <col min="8" max="8" width="18.85546875" style="16" customWidth="1"/>
    <col min="9" max="16384" width="9.140625" style="16"/>
  </cols>
  <sheetData>
    <row r="1" spans="1:255" s="3" customFormat="1" ht="15.75" x14ac:dyDescent="0.25">
      <c r="A1" s="1"/>
      <c r="B1" s="2" t="s">
        <v>60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89.25" customHeight="1" x14ac:dyDescent="0.25">
      <c r="A2" s="1"/>
      <c r="B2" s="4" t="s">
        <v>61</v>
      </c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3" customFormat="1" ht="12.75" customHeight="1" x14ac:dyDescent="0.25">
      <c r="A3" s="1"/>
      <c r="B3" s="2" t="s">
        <v>62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3" customFormat="1" ht="15.75" x14ac:dyDescent="0.25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" customFormat="1" ht="31.5" customHeight="1" x14ac:dyDescent="0.25">
      <c r="A5" s="6" t="s">
        <v>63</v>
      </c>
      <c r="B5" s="6"/>
      <c r="C5" s="6"/>
      <c r="D5" s="6"/>
      <c r="E5" s="6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16.5" customHeight="1" x14ac:dyDescent="0.25">
      <c r="A6" s="1"/>
      <c r="B6" s="1"/>
      <c r="C6" s="5"/>
      <c r="E6" s="8" t="s">
        <v>54</v>
      </c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3" customFormat="1" ht="16.5" customHeight="1" x14ac:dyDescent="0.25">
      <c r="A7" s="9" t="s">
        <v>55</v>
      </c>
      <c r="B7" s="10" t="s">
        <v>56</v>
      </c>
      <c r="C7" s="10"/>
      <c r="D7" s="11" t="s">
        <v>57</v>
      </c>
      <c r="E7" s="11"/>
      <c r="F7" s="7"/>
      <c r="G7" s="7"/>
      <c r="H7" s="7"/>
      <c r="I7" s="7"/>
      <c r="J7" s="7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3" customFormat="1" ht="15.75" x14ac:dyDescent="0.25">
      <c r="A8" s="9"/>
      <c r="B8" s="10"/>
      <c r="C8" s="10"/>
      <c r="D8" s="12" t="s">
        <v>58</v>
      </c>
      <c r="E8" s="12" t="s">
        <v>59</v>
      </c>
      <c r="F8" s="7"/>
      <c r="G8" s="7"/>
      <c r="H8" s="7"/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5" ht="15.75" x14ac:dyDescent="0.2">
      <c r="A9" s="13" t="s">
        <v>43</v>
      </c>
      <c r="B9" s="14" t="s">
        <v>0</v>
      </c>
      <c r="C9" s="14"/>
      <c r="D9" s="15">
        <f t="shared" ref="D9:E9" si="0">SUM(D10:D16)</f>
        <v>84583572.069999993</v>
      </c>
      <c r="E9" s="15">
        <f t="shared" si="0"/>
        <v>87409249.590000004</v>
      </c>
    </row>
    <row r="10" spans="1:255" ht="47.25" outlineLevel="1" x14ac:dyDescent="0.2">
      <c r="A10" s="17" t="s">
        <v>2</v>
      </c>
      <c r="B10" s="17" t="s">
        <v>0</v>
      </c>
      <c r="C10" s="17" t="s">
        <v>1</v>
      </c>
      <c r="D10" s="18">
        <v>3385393</v>
      </c>
      <c r="E10" s="18">
        <v>3445393</v>
      </c>
    </row>
    <row r="11" spans="1:255" ht="63" outlineLevel="1" x14ac:dyDescent="0.2">
      <c r="A11" s="17" t="s">
        <v>4</v>
      </c>
      <c r="B11" s="17" t="s">
        <v>0</v>
      </c>
      <c r="C11" s="17" t="s">
        <v>3</v>
      </c>
      <c r="D11" s="18">
        <v>2180320</v>
      </c>
      <c r="E11" s="18">
        <v>2210320</v>
      </c>
    </row>
    <row r="12" spans="1:255" ht="63" outlineLevel="1" x14ac:dyDescent="0.2">
      <c r="A12" s="17" t="s">
        <v>6</v>
      </c>
      <c r="B12" s="17" t="s">
        <v>0</v>
      </c>
      <c r="C12" s="17" t="s">
        <v>5</v>
      </c>
      <c r="D12" s="18">
        <v>49856882.68</v>
      </c>
      <c r="E12" s="18">
        <f>52474438.68-51950</f>
        <v>52422488.68</v>
      </c>
    </row>
    <row r="13" spans="1:255" ht="15.75" outlineLevel="1" x14ac:dyDescent="0.2">
      <c r="A13" s="17" t="s">
        <v>8</v>
      </c>
      <c r="B13" s="17" t="s">
        <v>0</v>
      </c>
      <c r="C13" s="17" t="s">
        <v>7</v>
      </c>
      <c r="D13" s="18">
        <v>42700</v>
      </c>
      <c r="E13" s="18">
        <v>3400</v>
      </c>
    </row>
    <row r="14" spans="1:255" ht="47.25" outlineLevel="1" x14ac:dyDescent="0.2">
      <c r="A14" s="17" t="s">
        <v>10</v>
      </c>
      <c r="B14" s="17" t="s">
        <v>0</v>
      </c>
      <c r="C14" s="17" t="s">
        <v>9</v>
      </c>
      <c r="D14" s="18">
        <v>25168376.390000001</v>
      </c>
      <c r="E14" s="18">
        <v>25147747.91</v>
      </c>
    </row>
    <row r="15" spans="1:255" ht="15.75" outlineLevel="1" x14ac:dyDescent="0.2">
      <c r="A15" s="17" t="s">
        <v>12</v>
      </c>
      <c r="B15" s="17" t="s">
        <v>0</v>
      </c>
      <c r="C15" s="17" t="s">
        <v>11</v>
      </c>
      <c r="D15" s="18">
        <v>200000</v>
      </c>
      <c r="E15" s="18">
        <v>200000</v>
      </c>
    </row>
    <row r="16" spans="1:255" ht="15.75" outlineLevel="1" x14ac:dyDescent="0.2">
      <c r="A16" s="17" t="s">
        <v>14</v>
      </c>
      <c r="B16" s="17" t="s">
        <v>0</v>
      </c>
      <c r="C16" s="17" t="s">
        <v>13</v>
      </c>
      <c r="D16" s="18">
        <v>3749900</v>
      </c>
      <c r="E16" s="18">
        <v>3979900</v>
      </c>
    </row>
    <row r="17" spans="1:8" ht="31.5" x14ac:dyDescent="0.2">
      <c r="A17" s="13" t="s">
        <v>44</v>
      </c>
      <c r="B17" s="14" t="s">
        <v>3</v>
      </c>
      <c r="C17" s="14"/>
      <c r="D17" s="15">
        <f t="shared" ref="D17:E17" si="1">D18</f>
        <v>6311044</v>
      </c>
      <c r="E17" s="15">
        <f t="shared" si="1"/>
        <v>6407272</v>
      </c>
    </row>
    <row r="18" spans="1:8" ht="47.25" outlineLevel="1" x14ac:dyDescent="0.2">
      <c r="A18" s="17" t="s">
        <v>16</v>
      </c>
      <c r="B18" s="17" t="s">
        <v>3</v>
      </c>
      <c r="C18" s="17" t="s">
        <v>15</v>
      </c>
      <c r="D18" s="18">
        <v>6311044</v>
      </c>
      <c r="E18" s="18">
        <v>6407272</v>
      </c>
    </row>
    <row r="19" spans="1:8" ht="15.75" x14ac:dyDescent="0.2">
      <c r="A19" s="13" t="s">
        <v>45</v>
      </c>
      <c r="B19" s="14" t="s">
        <v>5</v>
      </c>
      <c r="C19" s="14"/>
      <c r="D19" s="15">
        <f t="shared" ref="D19:E19" si="2">SUM(D20:D25)</f>
        <v>98472756</v>
      </c>
      <c r="E19" s="15">
        <f t="shared" si="2"/>
        <v>98805772</v>
      </c>
    </row>
    <row r="20" spans="1:8" ht="15.75" outlineLevel="1" x14ac:dyDescent="0.2">
      <c r="A20" s="19" t="s">
        <v>17</v>
      </c>
      <c r="B20" s="17" t="s">
        <v>5</v>
      </c>
      <c r="C20" s="17" t="s">
        <v>0</v>
      </c>
      <c r="D20" s="18">
        <v>177300</v>
      </c>
      <c r="E20" s="18">
        <v>177300</v>
      </c>
    </row>
    <row r="21" spans="1:8" ht="15.75" outlineLevel="1" x14ac:dyDescent="0.2">
      <c r="A21" s="19" t="s">
        <v>18</v>
      </c>
      <c r="B21" s="17" t="s">
        <v>5</v>
      </c>
      <c r="C21" s="17" t="s">
        <v>7</v>
      </c>
      <c r="D21" s="18">
        <v>253800</v>
      </c>
      <c r="E21" s="18">
        <v>253800</v>
      </c>
    </row>
    <row r="22" spans="1:8" ht="15.75" outlineLevel="1" x14ac:dyDescent="0.2">
      <c r="A22" s="19" t="s">
        <v>20</v>
      </c>
      <c r="B22" s="17" t="s">
        <v>5</v>
      </c>
      <c r="C22" s="17" t="s">
        <v>19</v>
      </c>
      <c r="D22" s="18">
        <v>2700000</v>
      </c>
      <c r="E22" s="18">
        <v>2700000</v>
      </c>
    </row>
    <row r="23" spans="1:8" ht="15.75" outlineLevel="1" x14ac:dyDescent="0.2">
      <c r="A23" s="20" t="s">
        <v>21</v>
      </c>
      <c r="B23" s="17" t="s">
        <v>5</v>
      </c>
      <c r="C23" s="17" t="s">
        <v>15</v>
      </c>
      <c r="D23" s="18">
        <v>22068600</v>
      </c>
      <c r="E23" s="18">
        <v>23491500</v>
      </c>
    </row>
    <row r="24" spans="1:8" ht="15.75" outlineLevel="1" x14ac:dyDescent="0.2">
      <c r="A24" s="19" t="s">
        <v>46</v>
      </c>
      <c r="B24" s="17" t="s">
        <v>5</v>
      </c>
      <c r="C24" s="17" t="s">
        <v>22</v>
      </c>
      <c r="D24" s="18">
        <v>1331000</v>
      </c>
      <c r="E24" s="18">
        <v>1464100</v>
      </c>
      <c r="F24" s="21"/>
      <c r="G24" s="21"/>
      <c r="H24" s="21"/>
    </row>
    <row r="25" spans="1:8" ht="15.75" outlineLevel="1" x14ac:dyDescent="0.2">
      <c r="A25" s="19" t="s">
        <v>24</v>
      </c>
      <c r="B25" s="17" t="s">
        <v>5</v>
      </c>
      <c r="C25" s="17" t="s">
        <v>23</v>
      </c>
      <c r="D25" s="18">
        <v>71942056</v>
      </c>
      <c r="E25" s="18">
        <v>70719072</v>
      </c>
    </row>
    <row r="26" spans="1:8" ht="15.75" x14ac:dyDescent="0.2">
      <c r="A26" s="13" t="s">
        <v>47</v>
      </c>
      <c r="B26" s="14" t="s">
        <v>7</v>
      </c>
      <c r="C26" s="14"/>
      <c r="D26" s="15">
        <f t="shared" ref="D26:E26" si="3">D27</f>
        <v>0</v>
      </c>
      <c r="E26" s="15">
        <f t="shared" si="3"/>
        <v>16343800</v>
      </c>
    </row>
    <row r="27" spans="1:8" ht="15.75" outlineLevel="1" x14ac:dyDescent="0.2">
      <c r="A27" s="19" t="s">
        <v>25</v>
      </c>
      <c r="B27" s="17" t="s">
        <v>7</v>
      </c>
      <c r="C27" s="17" t="s">
        <v>1</v>
      </c>
      <c r="D27" s="18">
        <v>0</v>
      </c>
      <c r="E27" s="18">
        <v>16343800</v>
      </c>
    </row>
    <row r="28" spans="1:8" ht="15.75" x14ac:dyDescent="0.2">
      <c r="A28" s="13" t="s">
        <v>48</v>
      </c>
      <c r="B28" s="14" t="s">
        <v>26</v>
      </c>
      <c r="C28" s="14"/>
      <c r="D28" s="15">
        <f t="shared" ref="D28:E28" si="4">SUM(D29:D33)</f>
        <v>275959598.08000004</v>
      </c>
      <c r="E28" s="15">
        <f t="shared" si="4"/>
        <v>261668928.08000001</v>
      </c>
    </row>
    <row r="29" spans="1:8" ht="15.75" outlineLevel="1" x14ac:dyDescent="0.2">
      <c r="A29" s="19" t="s">
        <v>27</v>
      </c>
      <c r="B29" s="17" t="s">
        <v>26</v>
      </c>
      <c r="C29" s="17" t="s">
        <v>0</v>
      </c>
      <c r="D29" s="18">
        <v>64900084.100000001</v>
      </c>
      <c r="E29" s="18">
        <v>59483584.100000001</v>
      </c>
    </row>
    <row r="30" spans="1:8" ht="15.75" outlineLevel="1" x14ac:dyDescent="0.2">
      <c r="A30" s="20" t="s">
        <v>28</v>
      </c>
      <c r="B30" s="17" t="s">
        <v>26</v>
      </c>
      <c r="C30" s="17" t="s">
        <v>1</v>
      </c>
      <c r="D30" s="18">
        <f>157261701.61+238300+896200+1875970</f>
        <v>160272171.61000001</v>
      </c>
      <c r="E30" s="18">
        <f>150272601.61+896200+238300</f>
        <v>151407101.61000001</v>
      </c>
    </row>
    <row r="31" spans="1:8" ht="15.75" outlineLevel="1" x14ac:dyDescent="0.2">
      <c r="A31" s="20" t="s">
        <v>29</v>
      </c>
      <c r="B31" s="17" t="s">
        <v>26</v>
      </c>
      <c r="C31" s="17" t="s">
        <v>3</v>
      </c>
      <c r="D31" s="18">
        <v>17662574.5</v>
      </c>
      <c r="E31" s="18">
        <v>17662574.5</v>
      </c>
    </row>
    <row r="32" spans="1:8" ht="15.75" outlineLevel="1" x14ac:dyDescent="0.2">
      <c r="A32" s="20" t="s">
        <v>30</v>
      </c>
      <c r="B32" s="17" t="s">
        <v>26</v>
      </c>
      <c r="C32" s="17" t="s">
        <v>26</v>
      </c>
      <c r="D32" s="18">
        <v>3174246.24</v>
      </c>
      <c r="E32" s="18">
        <v>3165146.24</v>
      </c>
    </row>
    <row r="33" spans="1:6" ht="15.75" outlineLevel="1" x14ac:dyDescent="0.2">
      <c r="A33" s="20" t="s">
        <v>31</v>
      </c>
      <c r="B33" s="17" t="s">
        <v>26</v>
      </c>
      <c r="C33" s="17" t="s">
        <v>15</v>
      </c>
      <c r="D33" s="18">
        <v>29950521.629999999</v>
      </c>
      <c r="E33" s="18">
        <v>29950521.629999999</v>
      </c>
    </row>
    <row r="34" spans="1:6" ht="15.75" x14ac:dyDescent="0.2">
      <c r="A34" s="13" t="s">
        <v>49</v>
      </c>
      <c r="B34" s="14" t="s">
        <v>19</v>
      </c>
      <c r="C34" s="14"/>
      <c r="D34" s="15">
        <f t="shared" ref="D34:E34" si="5">SUM(D35:D36)</f>
        <v>53623300</v>
      </c>
      <c r="E34" s="15">
        <f t="shared" si="5"/>
        <v>56690800</v>
      </c>
    </row>
    <row r="35" spans="1:6" ht="15.75" outlineLevel="1" x14ac:dyDescent="0.2">
      <c r="A35" s="19" t="s">
        <v>32</v>
      </c>
      <c r="B35" s="17" t="s">
        <v>19</v>
      </c>
      <c r="C35" s="17" t="s">
        <v>0</v>
      </c>
      <c r="D35" s="18">
        <v>49874412</v>
      </c>
      <c r="E35" s="18">
        <v>52709920</v>
      </c>
    </row>
    <row r="36" spans="1:6" ht="31.5" outlineLevel="1" x14ac:dyDescent="0.2">
      <c r="A36" s="20" t="s">
        <v>33</v>
      </c>
      <c r="B36" s="17" t="s">
        <v>19</v>
      </c>
      <c r="C36" s="17" t="s">
        <v>5</v>
      </c>
      <c r="D36" s="18">
        <v>3748888</v>
      </c>
      <c r="E36" s="18">
        <v>3980880</v>
      </c>
    </row>
    <row r="37" spans="1:6" ht="15.75" x14ac:dyDescent="0.2">
      <c r="A37" s="13" t="s">
        <v>50</v>
      </c>
      <c r="B37" s="14" t="s">
        <v>22</v>
      </c>
      <c r="C37" s="14"/>
      <c r="D37" s="15">
        <f t="shared" ref="D37:E37" si="6">SUM(D38:D41)</f>
        <v>7479660</v>
      </c>
      <c r="E37" s="15">
        <f t="shared" si="6"/>
        <v>7508100</v>
      </c>
    </row>
    <row r="38" spans="1:6" ht="15.75" outlineLevel="1" x14ac:dyDescent="0.2">
      <c r="A38" s="20" t="s">
        <v>34</v>
      </c>
      <c r="B38" s="17" t="s">
        <v>22</v>
      </c>
      <c r="C38" s="17" t="s">
        <v>0</v>
      </c>
      <c r="D38" s="18">
        <v>3068500</v>
      </c>
      <c r="E38" s="18">
        <v>3068500</v>
      </c>
    </row>
    <row r="39" spans="1:6" ht="15.75" outlineLevel="1" x14ac:dyDescent="0.2">
      <c r="A39" s="19" t="s">
        <v>35</v>
      </c>
      <c r="B39" s="17" t="s">
        <v>22</v>
      </c>
      <c r="C39" s="17" t="s">
        <v>3</v>
      </c>
      <c r="D39" s="18">
        <v>2342900</v>
      </c>
      <c r="E39" s="18">
        <v>2342900</v>
      </c>
    </row>
    <row r="40" spans="1:6" ht="15.75" outlineLevel="1" x14ac:dyDescent="0.2">
      <c r="A40" s="19" t="s">
        <v>36</v>
      </c>
      <c r="B40" s="17" t="s">
        <v>22</v>
      </c>
      <c r="C40" s="17" t="s">
        <v>5</v>
      </c>
      <c r="D40" s="18">
        <v>1560</v>
      </c>
      <c r="E40" s="18">
        <v>0</v>
      </c>
    </row>
    <row r="41" spans="1:6" ht="15.75" outlineLevel="1" x14ac:dyDescent="0.2">
      <c r="A41" s="19" t="s">
        <v>37</v>
      </c>
      <c r="B41" s="17" t="s">
        <v>22</v>
      </c>
      <c r="C41" s="17" t="s">
        <v>9</v>
      </c>
      <c r="D41" s="18">
        <v>2066700</v>
      </c>
      <c r="E41" s="18">
        <v>2096700</v>
      </c>
    </row>
    <row r="42" spans="1:6" ht="15.75" x14ac:dyDescent="0.2">
      <c r="A42" s="13" t="s">
        <v>51</v>
      </c>
      <c r="B42" s="14" t="s">
        <v>11</v>
      </c>
      <c r="C42" s="14"/>
      <c r="D42" s="15">
        <f t="shared" ref="D42:E42" si="7">D43</f>
        <v>150000</v>
      </c>
      <c r="E42" s="15">
        <f t="shared" si="7"/>
        <v>150000</v>
      </c>
    </row>
    <row r="43" spans="1:6" ht="15.75" outlineLevel="1" x14ac:dyDescent="0.2">
      <c r="A43" s="19" t="s">
        <v>38</v>
      </c>
      <c r="B43" s="17" t="s">
        <v>11</v>
      </c>
      <c r="C43" s="17" t="s">
        <v>0</v>
      </c>
      <c r="D43" s="18">
        <v>150000</v>
      </c>
      <c r="E43" s="18">
        <v>150000</v>
      </c>
    </row>
    <row r="44" spans="1:6" ht="31.5" x14ac:dyDescent="0.2">
      <c r="A44" s="14" t="s">
        <v>52</v>
      </c>
      <c r="B44" s="14" t="s">
        <v>13</v>
      </c>
      <c r="C44" s="14"/>
      <c r="D44" s="15">
        <f t="shared" ref="D44:E44" si="8">D45</f>
        <v>3011.52</v>
      </c>
      <c r="E44" s="15">
        <f t="shared" si="8"/>
        <v>0</v>
      </c>
    </row>
    <row r="45" spans="1:6" ht="31.5" outlineLevel="1" x14ac:dyDescent="0.2">
      <c r="A45" s="17" t="s">
        <v>39</v>
      </c>
      <c r="B45" s="17" t="s">
        <v>13</v>
      </c>
      <c r="C45" s="17" t="s">
        <v>0</v>
      </c>
      <c r="D45" s="18">
        <v>3011.52</v>
      </c>
      <c r="E45" s="18">
        <v>0</v>
      </c>
    </row>
    <row r="46" spans="1:6" ht="47.25" x14ac:dyDescent="0.2">
      <c r="A46" s="13" t="s">
        <v>53</v>
      </c>
      <c r="B46" s="14" t="s">
        <v>40</v>
      </c>
      <c r="C46" s="14"/>
      <c r="D46" s="15">
        <f t="shared" ref="D46:E46" si="9">D47</f>
        <v>23339400</v>
      </c>
      <c r="E46" s="15">
        <f t="shared" si="9"/>
        <v>23999200</v>
      </c>
    </row>
    <row r="47" spans="1:6" ht="47.25" outlineLevel="1" x14ac:dyDescent="0.2">
      <c r="A47" s="17" t="s">
        <v>41</v>
      </c>
      <c r="B47" s="17" t="s">
        <v>40</v>
      </c>
      <c r="C47" s="17" t="s">
        <v>0</v>
      </c>
      <c r="D47" s="18">
        <v>23339400</v>
      </c>
      <c r="E47" s="18">
        <v>23999200</v>
      </c>
    </row>
    <row r="48" spans="1:6" ht="15.75" x14ac:dyDescent="0.25">
      <c r="A48" s="22" t="s">
        <v>42</v>
      </c>
      <c r="B48" s="22"/>
      <c r="C48" s="22"/>
      <c r="D48" s="23">
        <f>D46+D44+D42+D37+D34+D28+D26+D19+D9+D17</f>
        <v>549922341.67000008</v>
      </c>
      <c r="E48" s="23">
        <f>E46+E44+E42+E37+E34+E28+E26+E19+E9+E17</f>
        <v>558983121.67000008</v>
      </c>
      <c r="F48" s="21"/>
    </row>
    <row r="50" spans="4:6" ht="12.75" customHeight="1" x14ac:dyDescent="0.2">
      <c r="D50" s="21"/>
      <c r="E50" s="21"/>
    </row>
    <row r="51" spans="4:6" ht="12.75" customHeight="1" x14ac:dyDescent="0.2">
      <c r="F51" s="21"/>
    </row>
    <row r="52" spans="4:6" ht="12.75" customHeight="1" x14ac:dyDescent="0.2"/>
    <row r="53" spans="4:6" ht="12.75" customHeight="1" x14ac:dyDescent="0.2">
      <c r="D53" s="21"/>
      <c r="E53" s="21"/>
    </row>
    <row r="54" spans="4:6" ht="12.75" customHeight="1" x14ac:dyDescent="0.2"/>
    <row r="55" spans="4:6" ht="12.75" customHeight="1" x14ac:dyDescent="0.2">
      <c r="D55" s="21"/>
      <c r="E55" s="21"/>
    </row>
    <row r="56" spans="4:6" ht="12.75" customHeight="1" x14ac:dyDescent="0.2"/>
    <row r="57" spans="4:6" ht="12.75" customHeight="1" x14ac:dyDescent="0.2"/>
    <row r="58" spans="4:6" ht="12.75" customHeight="1" x14ac:dyDescent="0.2"/>
    <row r="59" spans="4:6" ht="12.75" customHeight="1" x14ac:dyDescent="0.2"/>
    <row r="60" spans="4:6" ht="12.75" customHeight="1" x14ac:dyDescent="0.2"/>
    <row r="61" spans="4:6" ht="12.75" customHeight="1" x14ac:dyDescent="0.2"/>
    <row r="62" spans="4:6" ht="12.75" customHeight="1" x14ac:dyDescent="0.2"/>
    <row r="64" spans="4:6" ht="12.75" customHeight="1" x14ac:dyDescent="0.2"/>
    <row r="65" ht="12.75" customHeight="1" x14ac:dyDescent="0.2"/>
  </sheetData>
  <mergeCells count="7">
    <mergeCell ref="B1:E1"/>
    <mergeCell ref="B2:E2"/>
    <mergeCell ref="B3:E3"/>
    <mergeCell ref="A5:E5"/>
    <mergeCell ref="A7:A8"/>
    <mergeCell ref="B7:C8"/>
    <mergeCell ref="D7:E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dcterms:created xsi:type="dcterms:W3CDTF">2020-09-16T06:05:41Z</dcterms:created>
  <dcterms:modified xsi:type="dcterms:W3CDTF">2020-11-02T05:59:26Z</dcterms:modified>
</cp:coreProperties>
</file>