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ет 2018-2019гг" sheetId="6" r:id="rId1"/>
  </sheets>
  <definedNames>
    <definedName name="_xlnm._FilterDatabase" localSheetId="0" hidden="1">'Бюджет 2018-2019гг'!$A$8:$K$8</definedName>
    <definedName name="_xlnm.Print_Area" localSheetId="0">'Бюджет 2018-2019гг'!$A$1:$D$42</definedName>
  </definedNames>
  <calcPr calcId="145621"/>
</workbook>
</file>

<file path=xl/calcChain.xml><?xml version="1.0" encoding="utf-8"?>
<calcChain xmlns="http://schemas.openxmlformats.org/spreadsheetml/2006/main">
  <c r="D13" i="6" l="1"/>
  <c r="C40" i="6" l="1"/>
  <c r="D40" i="6"/>
  <c r="D38" i="6"/>
  <c r="C38" i="6"/>
  <c r="D36" i="6"/>
  <c r="D34" i="6" s="1"/>
  <c r="C36" i="6"/>
  <c r="C34" i="6" s="1"/>
  <c r="D32" i="6"/>
  <c r="C32" i="6"/>
  <c r="D24" i="6"/>
  <c r="C24" i="6"/>
  <c r="D22" i="6"/>
  <c r="C22" i="6"/>
  <c r="D21" i="6"/>
  <c r="D16" i="6" s="1"/>
  <c r="C21" i="6"/>
  <c r="C16" i="6" s="1"/>
  <c r="D9" i="6"/>
  <c r="C13" i="6"/>
  <c r="C9" i="6" s="1"/>
  <c r="D42" i="6" l="1"/>
  <c r="C42" i="6"/>
</calcChain>
</file>

<file path=xl/sharedStrings.xml><?xml version="1.0" encoding="utf-8"?>
<sst xmlns="http://schemas.openxmlformats.org/spreadsheetml/2006/main" count="76" uniqueCount="76">
  <si>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</si>
  <si>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</si>
  <si>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</si>
  <si>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</si>
  <si>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</si>
  <si>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</si>
  <si>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</si>
  <si>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Транспорт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</si>
  <si>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</si>
  <si>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</si>
  <si>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</si>
  <si>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</si>
  <si>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</si>
  <si>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</si>
  <si>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</si>
  <si>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</si>
  <si>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</si>
  <si>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</si>
  <si>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</si>
  <si>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0703</t>
  </si>
  <si>
    <t>0801</t>
  </si>
  <si>
    <t>0701</t>
  </si>
  <si>
    <t>0909</t>
  </si>
  <si>
    <t>Общегосударственные вопросы</t>
  </si>
  <si>
    <t>0100</t>
  </si>
  <si>
    <t>0103</t>
  </si>
  <si>
    <t>0104</t>
  </si>
  <si>
    <t>0106</t>
  </si>
  <si>
    <t>1400</t>
  </si>
  <si>
    <t>1401</t>
  </si>
  <si>
    <t>Межбюджетные трансферты</t>
  </si>
  <si>
    <t>0700</t>
  </si>
  <si>
    <t>Образование</t>
  </si>
  <si>
    <t>0702</t>
  </si>
  <si>
    <t>0707</t>
  </si>
  <si>
    <t>0709</t>
  </si>
  <si>
    <t>0113</t>
  </si>
  <si>
    <t>Национальная экономика</t>
  </si>
  <si>
    <t>0400</t>
  </si>
  <si>
    <t>0401</t>
  </si>
  <si>
    <t>0405</t>
  </si>
  <si>
    <t xml:space="preserve">Дорожное хозяйство </t>
  </si>
  <si>
    <t>0409</t>
  </si>
  <si>
    <t>0412</t>
  </si>
  <si>
    <t>1200</t>
  </si>
  <si>
    <t>Средства массовой информации</t>
  </si>
  <si>
    <t xml:space="preserve">Здравоохранение </t>
  </si>
  <si>
    <t>0900</t>
  </si>
  <si>
    <t>Другие вопросы в области здравоохранения</t>
  </si>
  <si>
    <t>0800</t>
  </si>
  <si>
    <t>Дополнительное образование</t>
  </si>
  <si>
    <t>Социальная политика</t>
  </si>
  <si>
    <t>1000</t>
  </si>
  <si>
    <t>1003</t>
  </si>
  <si>
    <t>1006</t>
  </si>
  <si>
    <t>1001</t>
  </si>
  <si>
    <t>0111</t>
  </si>
  <si>
    <t>0502</t>
  </si>
  <si>
    <t>0102</t>
  </si>
  <si>
    <t>0500</t>
  </si>
  <si>
    <t>Жилищно-коммунальное хозяйство</t>
  </si>
  <si>
    <t>1202</t>
  </si>
  <si>
    <t>0408</t>
  </si>
  <si>
    <t>Культура, кинематография</t>
  </si>
  <si>
    <t>ИТОГО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</si>
  <si>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</si>
  <si>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 xml:space="preserve">Наименование </t>
  </si>
  <si>
    <t>2018 год</t>
  </si>
  <si>
    <t>2019 год</t>
  </si>
  <si>
    <t>(рублей)</t>
  </si>
  <si>
    <t>Культура</t>
  </si>
  <si>
    <t>Распределение бюджетных ассигнований  по разделам и подразделам классификации расходов бюджета на плановый период 2018 и 2019 годов</t>
  </si>
  <si>
    <t>Рз ПР</t>
  </si>
  <si>
    <t>Резервные фонды</t>
  </si>
  <si>
    <t>от ___.12. 2016 года №___/___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</si>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</sst>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164" fontId="3" fillId="0" borderId="0" xfId="0" applyNumberFormat="1" applyFont="1"/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4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13" zoomScaleNormal="100" zoomScaleSheetLayoutView="100" workbookViewId="0">
      <selection activeCell="B11" sqref="B11:C11"/>
    </sheetView>
  </sheetViews>
  <sheetFormatPr defaultRowHeight="12.75" x14ac:dyDescent="0.2"/>
  <cols>
    <col min="1" max="1" width="45.85546875" style="2" customWidth="1"/>
    <col min="2" max="2" width="8.85546875" style="3" customWidth="1"/>
    <col min="3" max="3" width="16.28515625" style="2" customWidth="1"/>
    <col min="4" max="4" width="15.85546875" style="2" customWidth="1"/>
    <col min="5" max="5" width="12.42578125" style="2" customWidth="1"/>
    <col min="6" max="6" width="11.85546875" style="2" customWidth="1"/>
    <col min="7" max="7" width="12.7109375" style="2" customWidth="1"/>
    <col min="8" max="252" width="9.140625" style="2"/>
    <col min="253" max="253" width="30.7109375" style="2" customWidth="1"/>
    <col min="254" max="254" width="8.140625" style="2" customWidth="1"/>
    <col min="255" max="255" width="10.28515625" style="2" customWidth="1"/>
    <col min="256" max="256" width="15.140625" style="2" customWidth="1"/>
    <col min="257" max="257" width="10.28515625" style="2" customWidth="1"/>
    <col min="258" max="258" width="15.42578125" style="2" customWidth="1"/>
    <col min="259" max="259" width="13.140625" style="2" customWidth="1"/>
    <col min="260" max="262" width="9.140625" style="2" customWidth="1"/>
    <col min="263" max="508" width="9.140625" style="2"/>
    <col min="509" max="509" width="30.7109375" style="2" customWidth="1"/>
    <col min="510" max="510" width="8.140625" style="2" customWidth="1"/>
    <col min="511" max="511" width="10.28515625" style="2" customWidth="1"/>
    <col min="512" max="512" width="15.140625" style="2" customWidth="1"/>
    <col min="513" max="513" width="10.28515625" style="2" customWidth="1"/>
    <col min="514" max="514" width="15.42578125" style="2" customWidth="1"/>
    <col min="515" max="515" width="13.140625" style="2" customWidth="1"/>
    <col min="516" max="518" width="9.140625" style="2" customWidth="1"/>
    <col min="519" max="764" width="9.140625" style="2"/>
    <col min="765" max="765" width="30.7109375" style="2" customWidth="1"/>
    <col min="766" max="766" width="8.140625" style="2" customWidth="1"/>
    <col min="767" max="767" width="10.28515625" style="2" customWidth="1"/>
    <col min="768" max="768" width="15.140625" style="2" customWidth="1"/>
    <col min="769" max="769" width="10.28515625" style="2" customWidth="1"/>
    <col min="770" max="770" width="15.42578125" style="2" customWidth="1"/>
    <col min="771" max="771" width="13.140625" style="2" customWidth="1"/>
    <col min="772" max="774" width="9.140625" style="2" customWidth="1"/>
    <col min="775" max="1020" width="9.140625" style="2"/>
    <col min="1021" max="1021" width="30.7109375" style="2" customWidth="1"/>
    <col min="1022" max="1022" width="8.140625" style="2" customWidth="1"/>
    <col min="1023" max="1023" width="10.28515625" style="2" customWidth="1"/>
    <col min="1024" max="1024" width="15.140625" style="2" customWidth="1"/>
    <col min="1025" max="1025" width="10.28515625" style="2" customWidth="1"/>
    <col min="1026" max="1026" width="15.42578125" style="2" customWidth="1"/>
    <col min="1027" max="1027" width="13.140625" style="2" customWidth="1"/>
    <col min="1028" max="1030" width="9.140625" style="2" customWidth="1"/>
    <col min="1031" max="1276" width="9.140625" style="2"/>
    <col min="1277" max="1277" width="30.7109375" style="2" customWidth="1"/>
    <col min="1278" max="1278" width="8.140625" style="2" customWidth="1"/>
    <col min="1279" max="1279" width="10.28515625" style="2" customWidth="1"/>
    <col min="1280" max="1280" width="15.140625" style="2" customWidth="1"/>
    <col min="1281" max="1281" width="10.28515625" style="2" customWidth="1"/>
    <col min="1282" max="1282" width="15.42578125" style="2" customWidth="1"/>
    <col min="1283" max="1283" width="13.140625" style="2" customWidth="1"/>
    <col min="1284" max="1286" width="9.140625" style="2" customWidth="1"/>
    <col min="1287" max="1532" width="9.140625" style="2"/>
    <col min="1533" max="1533" width="30.7109375" style="2" customWidth="1"/>
    <col min="1534" max="1534" width="8.140625" style="2" customWidth="1"/>
    <col min="1535" max="1535" width="10.28515625" style="2" customWidth="1"/>
    <col min="1536" max="1536" width="15.140625" style="2" customWidth="1"/>
    <col min="1537" max="1537" width="10.28515625" style="2" customWidth="1"/>
    <col min="1538" max="1538" width="15.42578125" style="2" customWidth="1"/>
    <col min="1539" max="1539" width="13.140625" style="2" customWidth="1"/>
    <col min="1540" max="1542" width="9.140625" style="2" customWidth="1"/>
    <col min="1543" max="1788" width="9.140625" style="2"/>
    <col min="1789" max="1789" width="30.7109375" style="2" customWidth="1"/>
    <col min="1790" max="1790" width="8.140625" style="2" customWidth="1"/>
    <col min="1791" max="1791" width="10.28515625" style="2" customWidth="1"/>
    <col min="1792" max="1792" width="15.140625" style="2" customWidth="1"/>
    <col min="1793" max="1793" width="10.28515625" style="2" customWidth="1"/>
    <col min="1794" max="1794" width="15.42578125" style="2" customWidth="1"/>
    <col min="1795" max="1795" width="13.140625" style="2" customWidth="1"/>
    <col min="1796" max="1798" width="9.140625" style="2" customWidth="1"/>
    <col min="1799" max="2044" width="9.140625" style="2"/>
    <col min="2045" max="2045" width="30.7109375" style="2" customWidth="1"/>
    <col min="2046" max="2046" width="8.140625" style="2" customWidth="1"/>
    <col min="2047" max="2047" width="10.28515625" style="2" customWidth="1"/>
    <col min="2048" max="2048" width="15.140625" style="2" customWidth="1"/>
    <col min="2049" max="2049" width="10.28515625" style="2" customWidth="1"/>
    <col min="2050" max="2050" width="15.42578125" style="2" customWidth="1"/>
    <col min="2051" max="2051" width="13.140625" style="2" customWidth="1"/>
    <col min="2052" max="2054" width="9.140625" style="2" customWidth="1"/>
    <col min="2055" max="2300" width="9.140625" style="2"/>
    <col min="2301" max="2301" width="30.7109375" style="2" customWidth="1"/>
    <col min="2302" max="2302" width="8.140625" style="2" customWidth="1"/>
    <col min="2303" max="2303" width="10.28515625" style="2" customWidth="1"/>
    <col min="2304" max="2304" width="15.140625" style="2" customWidth="1"/>
    <col min="2305" max="2305" width="10.28515625" style="2" customWidth="1"/>
    <col min="2306" max="2306" width="15.42578125" style="2" customWidth="1"/>
    <col min="2307" max="2307" width="13.140625" style="2" customWidth="1"/>
    <col min="2308" max="2310" width="9.140625" style="2" customWidth="1"/>
    <col min="2311" max="2556" width="9.140625" style="2"/>
    <col min="2557" max="2557" width="30.7109375" style="2" customWidth="1"/>
    <col min="2558" max="2558" width="8.140625" style="2" customWidth="1"/>
    <col min="2559" max="2559" width="10.28515625" style="2" customWidth="1"/>
    <col min="2560" max="2560" width="15.140625" style="2" customWidth="1"/>
    <col min="2561" max="2561" width="10.28515625" style="2" customWidth="1"/>
    <col min="2562" max="2562" width="15.42578125" style="2" customWidth="1"/>
    <col min="2563" max="2563" width="13.140625" style="2" customWidth="1"/>
    <col min="2564" max="2566" width="9.140625" style="2" customWidth="1"/>
    <col min="2567" max="2812" width="9.140625" style="2"/>
    <col min="2813" max="2813" width="30.7109375" style="2" customWidth="1"/>
    <col min="2814" max="2814" width="8.140625" style="2" customWidth="1"/>
    <col min="2815" max="2815" width="10.28515625" style="2" customWidth="1"/>
    <col min="2816" max="2816" width="15.140625" style="2" customWidth="1"/>
    <col min="2817" max="2817" width="10.28515625" style="2" customWidth="1"/>
    <col min="2818" max="2818" width="15.42578125" style="2" customWidth="1"/>
    <col min="2819" max="2819" width="13.140625" style="2" customWidth="1"/>
    <col min="2820" max="2822" width="9.140625" style="2" customWidth="1"/>
    <col min="2823" max="3068" width="9.140625" style="2"/>
    <col min="3069" max="3069" width="30.7109375" style="2" customWidth="1"/>
    <col min="3070" max="3070" width="8.140625" style="2" customWidth="1"/>
    <col min="3071" max="3071" width="10.28515625" style="2" customWidth="1"/>
    <col min="3072" max="3072" width="15.140625" style="2" customWidth="1"/>
    <col min="3073" max="3073" width="10.28515625" style="2" customWidth="1"/>
    <col min="3074" max="3074" width="15.42578125" style="2" customWidth="1"/>
    <col min="3075" max="3075" width="13.140625" style="2" customWidth="1"/>
    <col min="3076" max="3078" width="9.140625" style="2" customWidth="1"/>
    <col min="3079" max="3324" width="9.140625" style="2"/>
    <col min="3325" max="3325" width="30.7109375" style="2" customWidth="1"/>
    <col min="3326" max="3326" width="8.140625" style="2" customWidth="1"/>
    <col min="3327" max="3327" width="10.28515625" style="2" customWidth="1"/>
    <col min="3328" max="3328" width="15.140625" style="2" customWidth="1"/>
    <col min="3329" max="3329" width="10.28515625" style="2" customWidth="1"/>
    <col min="3330" max="3330" width="15.42578125" style="2" customWidth="1"/>
    <col min="3331" max="3331" width="13.140625" style="2" customWidth="1"/>
    <col min="3332" max="3334" width="9.140625" style="2" customWidth="1"/>
    <col min="3335" max="3580" width="9.140625" style="2"/>
    <col min="3581" max="3581" width="30.7109375" style="2" customWidth="1"/>
    <col min="3582" max="3582" width="8.140625" style="2" customWidth="1"/>
    <col min="3583" max="3583" width="10.28515625" style="2" customWidth="1"/>
    <col min="3584" max="3584" width="15.140625" style="2" customWidth="1"/>
    <col min="3585" max="3585" width="10.28515625" style="2" customWidth="1"/>
    <col min="3586" max="3586" width="15.42578125" style="2" customWidth="1"/>
    <col min="3587" max="3587" width="13.140625" style="2" customWidth="1"/>
    <col min="3588" max="3590" width="9.140625" style="2" customWidth="1"/>
    <col min="3591" max="3836" width="9.140625" style="2"/>
    <col min="3837" max="3837" width="30.7109375" style="2" customWidth="1"/>
    <col min="3838" max="3838" width="8.140625" style="2" customWidth="1"/>
    <col min="3839" max="3839" width="10.28515625" style="2" customWidth="1"/>
    <col min="3840" max="3840" width="15.140625" style="2" customWidth="1"/>
    <col min="3841" max="3841" width="10.28515625" style="2" customWidth="1"/>
    <col min="3842" max="3842" width="15.42578125" style="2" customWidth="1"/>
    <col min="3843" max="3843" width="13.140625" style="2" customWidth="1"/>
    <col min="3844" max="3846" width="9.140625" style="2" customWidth="1"/>
    <col min="3847" max="4092" width="9.140625" style="2"/>
    <col min="4093" max="4093" width="30.7109375" style="2" customWidth="1"/>
    <col min="4094" max="4094" width="8.140625" style="2" customWidth="1"/>
    <col min="4095" max="4095" width="10.28515625" style="2" customWidth="1"/>
    <col min="4096" max="4096" width="15.140625" style="2" customWidth="1"/>
    <col min="4097" max="4097" width="10.28515625" style="2" customWidth="1"/>
    <col min="4098" max="4098" width="15.42578125" style="2" customWidth="1"/>
    <col min="4099" max="4099" width="13.140625" style="2" customWidth="1"/>
    <col min="4100" max="4102" width="9.140625" style="2" customWidth="1"/>
    <col min="4103" max="4348" width="9.140625" style="2"/>
    <col min="4349" max="4349" width="30.7109375" style="2" customWidth="1"/>
    <col min="4350" max="4350" width="8.140625" style="2" customWidth="1"/>
    <col min="4351" max="4351" width="10.28515625" style="2" customWidth="1"/>
    <col min="4352" max="4352" width="15.140625" style="2" customWidth="1"/>
    <col min="4353" max="4353" width="10.28515625" style="2" customWidth="1"/>
    <col min="4354" max="4354" width="15.42578125" style="2" customWidth="1"/>
    <col min="4355" max="4355" width="13.140625" style="2" customWidth="1"/>
    <col min="4356" max="4358" width="9.140625" style="2" customWidth="1"/>
    <col min="4359" max="4604" width="9.140625" style="2"/>
    <col min="4605" max="4605" width="30.7109375" style="2" customWidth="1"/>
    <col min="4606" max="4606" width="8.140625" style="2" customWidth="1"/>
    <col min="4607" max="4607" width="10.28515625" style="2" customWidth="1"/>
    <col min="4608" max="4608" width="15.140625" style="2" customWidth="1"/>
    <col min="4609" max="4609" width="10.28515625" style="2" customWidth="1"/>
    <col min="4610" max="4610" width="15.42578125" style="2" customWidth="1"/>
    <col min="4611" max="4611" width="13.140625" style="2" customWidth="1"/>
    <col min="4612" max="4614" width="9.140625" style="2" customWidth="1"/>
    <col min="4615" max="4860" width="9.140625" style="2"/>
    <col min="4861" max="4861" width="30.7109375" style="2" customWidth="1"/>
    <col min="4862" max="4862" width="8.140625" style="2" customWidth="1"/>
    <col min="4863" max="4863" width="10.28515625" style="2" customWidth="1"/>
    <col min="4864" max="4864" width="15.140625" style="2" customWidth="1"/>
    <col min="4865" max="4865" width="10.28515625" style="2" customWidth="1"/>
    <col min="4866" max="4866" width="15.42578125" style="2" customWidth="1"/>
    <col min="4867" max="4867" width="13.140625" style="2" customWidth="1"/>
    <col min="4868" max="4870" width="9.140625" style="2" customWidth="1"/>
    <col min="4871" max="5116" width="9.140625" style="2"/>
    <col min="5117" max="5117" width="30.7109375" style="2" customWidth="1"/>
    <col min="5118" max="5118" width="8.140625" style="2" customWidth="1"/>
    <col min="5119" max="5119" width="10.28515625" style="2" customWidth="1"/>
    <col min="5120" max="5120" width="15.140625" style="2" customWidth="1"/>
    <col min="5121" max="5121" width="10.28515625" style="2" customWidth="1"/>
    <col min="5122" max="5122" width="15.42578125" style="2" customWidth="1"/>
    <col min="5123" max="5123" width="13.140625" style="2" customWidth="1"/>
    <col min="5124" max="5126" width="9.140625" style="2" customWidth="1"/>
    <col min="5127" max="5372" width="9.140625" style="2"/>
    <col min="5373" max="5373" width="30.7109375" style="2" customWidth="1"/>
    <col min="5374" max="5374" width="8.140625" style="2" customWidth="1"/>
    <col min="5375" max="5375" width="10.28515625" style="2" customWidth="1"/>
    <col min="5376" max="5376" width="15.140625" style="2" customWidth="1"/>
    <col min="5377" max="5377" width="10.28515625" style="2" customWidth="1"/>
    <col min="5378" max="5378" width="15.42578125" style="2" customWidth="1"/>
    <col min="5379" max="5379" width="13.140625" style="2" customWidth="1"/>
    <col min="5380" max="5382" width="9.140625" style="2" customWidth="1"/>
    <col min="5383" max="5628" width="9.140625" style="2"/>
    <col min="5629" max="5629" width="30.7109375" style="2" customWidth="1"/>
    <col min="5630" max="5630" width="8.140625" style="2" customWidth="1"/>
    <col min="5631" max="5631" width="10.28515625" style="2" customWidth="1"/>
    <col min="5632" max="5632" width="15.140625" style="2" customWidth="1"/>
    <col min="5633" max="5633" width="10.28515625" style="2" customWidth="1"/>
    <col min="5634" max="5634" width="15.42578125" style="2" customWidth="1"/>
    <col min="5635" max="5635" width="13.140625" style="2" customWidth="1"/>
    <col min="5636" max="5638" width="9.140625" style="2" customWidth="1"/>
    <col min="5639" max="5884" width="9.140625" style="2"/>
    <col min="5885" max="5885" width="30.7109375" style="2" customWidth="1"/>
    <col min="5886" max="5886" width="8.140625" style="2" customWidth="1"/>
    <col min="5887" max="5887" width="10.28515625" style="2" customWidth="1"/>
    <col min="5888" max="5888" width="15.140625" style="2" customWidth="1"/>
    <col min="5889" max="5889" width="10.28515625" style="2" customWidth="1"/>
    <col min="5890" max="5890" width="15.42578125" style="2" customWidth="1"/>
    <col min="5891" max="5891" width="13.140625" style="2" customWidth="1"/>
    <col min="5892" max="5894" width="9.140625" style="2" customWidth="1"/>
    <col min="5895" max="6140" width="9.140625" style="2"/>
    <col min="6141" max="6141" width="30.7109375" style="2" customWidth="1"/>
    <col min="6142" max="6142" width="8.140625" style="2" customWidth="1"/>
    <col min="6143" max="6143" width="10.28515625" style="2" customWidth="1"/>
    <col min="6144" max="6144" width="15.140625" style="2" customWidth="1"/>
    <col min="6145" max="6145" width="10.28515625" style="2" customWidth="1"/>
    <col min="6146" max="6146" width="15.42578125" style="2" customWidth="1"/>
    <col min="6147" max="6147" width="13.140625" style="2" customWidth="1"/>
    <col min="6148" max="6150" width="9.140625" style="2" customWidth="1"/>
    <col min="6151" max="6396" width="9.140625" style="2"/>
    <col min="6397" max="6397" width="30.7109375" style="2" customWidth="1"/>
    <col min="6398" max="6398" width="8.140625" style="2" customWidth="1"/>
    <col min="6399" max="6399" width="10.28515625" style="2" customWidth="1"/>
    <col min="6400" max="6400" width="15.140625" style="2" customWidth="1"/>
    <col min="6401" max="6401" width="10.28515625" style="2" customWidth="1"/>
    <col min="6402" max="6402" width="15.42578125" style="2" customWidth="1"/>
    <col min="6403" max="6403" width="13.140625" style="2" customWidth="1"/>
    <col min="6404" max="6406" width="9.140625" style="2" customWidth="1"/>
    <col min="6407" max="6652" width="9.140625" style="2"/>
    <col min="6653" max="6653" width="30.7109375" style="2" customWidth="1"/>
    <col min="6654" max="6654" width="8.140625" style="2" customWidth="1"/>
    <col min="6655" max="6655" width="10.28515625" style="2" customWidth="1"/>
    <col min="6656" max="6656" width="15.140625" style="2" customWidth="1"/>
    <col min="6657" max="6657" width="10.28515625" style="2" customWidth="1"/>
    <col min="6658" max="6658" width="15.42578125" style="2" customWidth="1"/>
    <col min="6659" max="6659" width="13.140625" style="2" customWidth="1"/>
    <col min="6660" max="6662" width="9.140625" style="2" customWidth="1"/>
    <col min="6663" max="6908" width="9.140625" style="2"/>
    <col min="6909" max="6909" width="30.7109375" style="2" customWidth="1"/>
    <col min="6910" max="6910" width="8.140625" style="2" customWidth="1"/>
    <col min="6911" max="6911" width="10.28515625" style="2" customWidth="1"/>
    <col min="6912" max="6912" width="15.140625" style="2" customWidth="1"/>
    <col min="6913" max="6913" width="10.28515625" style="2" customWidth="1"/>
    <col min="6914" max="6914" width="15.42578125" style="2" customWidth="1"/>
    <col min="6915" max="6915" width="13.140625" style="2" customWidth="1"/>
    <col min="6916" max="6918" width="9.140625" style="2" customWidth="1"/>
    <col min="6919" max="7164" width="9.140625" style="2"/>
    <col min="7165" max="7165" width="30.7109375" style="2" customWidth="1"/>
    <col min="7166" max="7166" width="8.140625" style="2" customWidth="1"/>
    <col min="7167" max="7167" width="10.28515625" style="2" customWidth="1"/>
    <col min="7168" max="7168" width="15.140625" style="2" customWidth="1"/>
    <col min="7169" max="7169" width="10.28515625" style="2" customWidth="1"/>
    <col min="7170" max="7170" width="15.42578125" style="2" customWidth="1"/>
    <col min="7171" max="7171" width="13.140625" style="2" customWidth="1"/>
    <col min="7172" max="7174" width="9.140625" style="2" customWidth="1"/>
    <col min="7175" max="7420" width="9.140625" style="2"/>
    <col min="7421" max="7421" width="30.7109375" style="2" customWidth="1"/>
    <col min="7422" max="7422" width="8.140625" style="2" customWidth="1"/>
    <col min="7423" max="7423" width="10.28515625" style="2" customWidth="1"/>
    <col min="7424" max="7424" width="15.140625" style="2" customWidth="1"/>
    <col min="7425" max="7425" width="10.28515625" style="2" customWidth="1"/>
    <col min="7426" max="7426" width="15.42578125" style="2" customWidth="1"/>
    <col min="7427" max="7427" width="13.140625" style="2" customWidth="1"/>
    <col min="7428" max="7430" width="9.140625" style="2" customWidth="1"/>
    <col min="7431" max="7676" width="9.140625" style="2"/>
    <col min="7677" max="7677" width="30.7109375" style="2" customWidth="1"/>
    <col min="7678" max="7678" width="8.140625" style="2" customWidth="1"/>
    <col min="7679" max="7679" width="10.28515625" style="2" customWidth="1"/>
    <col min="7680" max="7680" width="15.140625" style="2" customWidth="1"/>
    <col min="7681" max="7681" width="10.28515625" style="2" customWidth="1"/>
    <col min="7682" max="7682" width="15.42578125" style="2" customWidth="1"/>
    <col min="7683" max="7683" width="13.140625" style="2" customWidth="1"/>
    <col min="7684" max="7686" width="9.140625" style="2" customWidth="1"/>
    <col min="7687" max="7932" width="9.140625" style="2"/>
    <col min="7933" max="7933" width="30.7109375" style="2" customWidth="1"/>
    <col min="7934" max="7934" width="8.140625" style="2" customWidth="1"/>
    <col min="7935" max="7935" width="10.28515625" style="2" customWidth="1"/>
    <col min="7936" max="7936" width="15.140625" style="2" customWidth="1"/>
    <col min="7937" max="7937" width="10.28515625" style="2" customWidth="1"/>
    <col min="7938" max="7938" width="15.42578125" style="2" customWidth="1"/>
    <col min="7939" max="7939" width="13.140625" style="2" customWidth="1"/>
    <col min="7940" max="7942" width="9.140625" style="2" customWidth="1"/>
    <col min="7943" max="8188" width="9.140625" style="2"/>
    <col min="8189" max="8189" width="30.7109375" style="2" customWidth="1"/>
    <col min="8190" max="8190" width="8.140625" style="2" customWidth="1"/>
    <col min="8191" max="8191" width="10.28515625" style="2" customWidth="1"/>
    <col min="8192" max="8192" width="15.140625" style="2" customWidth="1"/>
    <col min="8193" max="8193" width="10.28515625" style="2" customWidth="1"/>
    <col min="8194" max="8194" width="15.42578125" style="2" customWidth="1"/>
    <col min="8195" max="8195" width="13.140625" style="2" customWidth="1"/>
    <col min="8196" max="8198" width="9.140625" style="2" customWidth="1"/>
    <col min="8199" max="8444" width="9.140625" style="2"/>
    <col min="8445" max="8445" width="30.7109375" style="2" customWidth="1"/>
    <col min="8446" max="8446" width="8.140625" style="2" customWidth="1"/>
    <col min="8447" max="8447" width="10.28515625" style="2" customWidth="1"/>
    <col min="8448" max="8448" width="15.140625" style="2" customWidth="1"/>
    <col min="8449" max="8449" width="10.28515625" style="2" customWidth="1"/>
    <col min="8450" max="8450" width="15.42578125" style="2" customWidth="1"/>
    <col min="8451" max="8451" width="13.140625" style="2" customWidth="1"/>
    <col min="8452" max="8454" width="9.140625" style="2" customWidth="1"/>
    <col min="8455" max="8700" width="9.140625" style="2"/>
    <col min="8701" max="8701" width="30.7109375" style="2" customWidth="1"/>
    <col min="8702" max="8702" width="8.140625" style="2" customWidth="1"/>
    <col min="8703" max="8703" width="10.28515625" style="2" customWidth="1"/>
    <col min="8704" max="8704" width="15.140625" style="2" customWidth="1"/>
    <col min="8705" max="8705" width="10.28515625" style="2" customWidth="1"/>
    <col min="8706" max="8706" width="15.42578125" style="2" customWidth="1"/>
    <col min="8707" max="8707" width="13.140625" style="2" customWidth="1"/>
    <col min="8708" max="8710" width="9.140625" style="2" customWidth="1"/>
    <col min="8711" max="8956" width="9.140625" style="2"/>
    <col min="8957" max="8957" width="30.7109375" style="2" customWidth="1"/>
    <col min="8958" max="8958" width="8.140625" style="2" customWidth="1"/>
    <col min="8959" max="8959" width="10.28515625" style="2" customWidth="1"/>
    <col min="8960" max="8960" width="15.140625" style="2" customWidth="1"/>
    <col min="8961" max="8961" width="10.28515625" style="2" customWidth="1"/>
    <col min="8962" max="8962" width="15.42578125" style="2" customWidth="1"/>
    <col min="8963" max="8963" width="13.140625" style="2" customWidth="1"/>
    <col min="8964" max="8966" width="9.140625" style="2" customWidth="1"/>
    <col min="8967" max="9212" width="9.140625" style="2"/>
    <col min="9213" max="9213" width="30.7109375" style="2" customWidth="1"/>
    <col min="9214" max="9214" width="8.140625" style="2" customWidth="1"/>
    <col min="9215" max="9215" width="10.28515625" style="2" customWidth="1"/>
    <col min="9216" max="9216" width="15.140625" style="2" customWidth="1"/>
    <col min="9217" max="9217" width="10.28515625" style="2" customWidth="1"/>
    <col min="9218" max="9218" width="15.42578125" style="2" customWidth="1"/>
    <col min="9219" max="9219" width="13.140625" style="2" customWidth="1"/>
    <col min="9220" max="9222" width="9.140625" style="2" customWidth="1"/>
    <col min="9223" max="9468" width="9.140625" style="2"/>
    <col min="9469" max="9469" width="30.7109375" style="2" customWidth="1"/>
    <col min="9470" max="9470" width="8.140625" style="2" customWidth="1"/>
    <col min="9471" max="9471" width="10.28515625" style="2" customWidth="1"/>
    <col min="9472" max="9472" width="15.140625" style="2" customWidth="1"/>
    <col min="9473" max="9473" width="10.28515625" style="2" customWidth="1"/>
    <col min="9474" max="9474" width="15.42578125" style="2" customWidth="1"/>
    <col min="9475" max="9475" width="13.140625" style="2" customWidth="1"/>
    <col min="9476" max="9478" width="9.140625" style="2" customWidth="1"/>
    <col min="9479" max="9724" width="9.140625" style="2"/>
    <col min="9725" max="9725" width="30.7109375" style="2" customWidth="1"/>
    <col min="9726" max="9726" width="8.140625" style="2" customWidth="1"/>
    <col min="9727" max="9727" width="10.28515625" style="2" customWidth="1"/>
    <col min="9728" max="9728" width="15.140625" style="2" customWidth="1"/>
    <col min="9729" max="9729" width="10.28515625" style="2" customWidth="1"/>
    <col min="9730" max="9730" width="15.42578125" style="2" customWidth="1"/>
    <col min="9731" max="9731" width="13.140625" style="2" customWidth="1"/>
    <col min="9732" max="9734" width="9.140625" style="2" customWidth="1"/>
    <col min="9735" max="9980" width="9.140625" style="2"/>
    <col min="9981" max="9981" width="30.7109375" style="2" customWidth="1"/>
    <col min="9982" max="9982" width="8.140625" style="2" customWidth="1"/>
    <col min="9983" max="9983" width="10.28515625" style="2" customWidth="1"/>
    <col min="9984" max="9984" width="15.140625" style="2" customWidth="1"/>
    <col min="9985" max="9985" width="10.28515625" style="2" customWidth="1"/>
    <col min="9986" max="9986" width="15.42578125" style="2" customWidth="1"/>
    <col min="9987" max="9987" width="13.140625" style="2" customWidth="1"/>
    <col min="9988" max="9990" width="9.140625" style="2" customWidth="1"/>
    <col min="9991" max="10236" width="9.140625" style="2"/>
    <col min="10237" max="10237" width="30.7109375" style="2" customWidth="1"/>
    <col min="10238" max="10238" width="8.140625" style="2" customWidth="1"/>
    <col min="10239" max="10239" width="10.28515625" style="2" customWidth="1"/>
    <col min="10240" max="10240" width="15.140625" style="2" customWidth="1"/>
    <col min="10241" max="10241" width="10.28515625" style="2" customWidth="1"/>
    <col min="10242" max="10242" width="15.42578125" style="2" customWidth="1"/>
    <col min="10243" max="10243" width="13.140625" style="2" customWidth="1"/>
    <col min="10244" max="10246" width="9.140625" style="2" customWidth="1"/>
    <col min="10247" max="10492" width="9.140625" style="2"/>
    <col min="10493" max="10493" width="30.7109375" style="2" customWidth="1"/>
    <col min="10494" max="10494" width="8.140625" style="2" customWidth="1"/>
    <col min="10495" max="10495" width="10.28515625" style="2" customWidth="1"/>
    <col min="10496" max="10496" width="15.140625" style="2" customWidth="1"/>
    <col min="10497" max="10497" width="10.28515625" style="2" customWidth="1"/>
    <col min="10498" max="10498" width="15.42578125" style="2" customWidth="1"/>
    <col min="10499" max="10499" width="13.140625" style="2" customWidth="1"/>
    <col min="10500" max="10502" width="9.140625" style="2" customWidth="1"/>
    <col min="10503" max="10748" width="9.140625" style="2"/>
    <col min="10749" max="10749" width="30.7109375" style="2" customWidth="1"/>
    <col min="10750" max="10750" width="8.140625" style="2" customWidth="1"/>
    <col min="10751" max="10751" width="10.28515625" style="2" customWidth="1"/>
    <col min="10752" max="10752" width="15.140625" style="2" customWidth="1"/>
    <col min="10753" max="10753" width="10.28515625" style="2" customWidth="1"/>
    <col min="10754" max="10754" width="15.42578125" style="2" customWidth="1"/>
    <col min="10755" max="10755" width="13.140625" style="2" customWidth="1"/>
    <col min="10756" max="10758" width="9.140625" style="2" customWidth="1"/>
    <col min="10759" max="11004" width="9.140625" style="2"/>
    <col min="11005" max="11005" width="30.7109375" style="2" customWidth="1"/>
    <col min="11006" max="11006" width="8.140625" style="2" customWidth="1"/>
    <col min="11007" max="11007" width="10.28515625" style="2" customWidth="1"/>
    <col min="11008" max="11008" width="15.140625" style="2" customWidth="1"/>
    <col min="11009" max="11009" width="10.28515625" style="2" customWidth="1"/>
    <col min="11010" max="11010" width="15.42578125" style="2" customWidth="1"/>
    <col min="11011" max="11011" width="13.140625" style="2" customWidth="1"/>
    <col min="11012" max="11014" width="9.140625" style="2" customWidth="1"/>
    <col min="11015" max="11260" width="9.140625" style="2"/>
    <col min="11261" max="11261" width="30.7109375" style="2" customWidth="1"/>
    <col min="11262" max="11262" width="8.140625" style="2" customWidth="1"/>
    <col min="11263" max="11263" width="10.28515625" style="2" customWidth="1"/>
    <col min="11264" max="11264" width="15.140625" style="2" customWidth="1"/>
    <col min="11265" max="11265" width="10.28515625" style="2" customWidth="1"/>
    <col min="11266" max="11266" width="15.42578125" style="2" customWidth="1"/>
    <col min="11267" max="11267" width="13.140625" style="2" customWidth="1"/>
    <col min="11268" max="11270" width="9.140625" style="2" customWidth="1"/>
    <col min="11271" max="11516" width="9.140625" style="2"/>
    <col min="11517" max="11517" width="30.7109375" style="2" customWidth="1"/>
    <col min="11518" max="11518" width="8.140625" style="2" customWidth="1"/>
    <col min="11519" max="11519" width="10.28515625" style="2" customWidth="1"/>
    <col min="11520" max="11520" width="15.140625" style="2" customWidth="1"/>
    <col min="11521" max="11521" width="10.28515625" style="2" customWidth="1"/>
    <col min="11522" max="11522" width="15.42578125" style="2" customWidth="1"/>
    <col min="11523" max="11523" width="13.140625" style="2" customWidth="1"/>
    <col min="11524" max="11526" width="9.140625" style="2" customWidth="1"/>
    <col min="11527" max="11772" width="9.140625" style="2"/>
    <col min="11773" max="11773" width="30.7109375" style="2" customWidth="1"/>
    <col min="11774" max="11774" width="8.140625" style="2" customWidth="1"/>
    <col min="11775" max="11775" width="10.28515625" style="2" customWidth="1"/>
    <col min="11776" max="11776" width="15.140625" style="2" customWidth="1"/>
    <col min="11777" max="11777" width="10.28515625" style="2" customWidth="1"/>
    <col min="11778" max="11778" width="15.42578125" style="2" customWidth="1"/>
    <col min="11779" max="11779" width="13.140625" style="2" customWidth="1"/>
    <col min="11780" max="11782" width="9.140625" style="2" customWidth="1"/>
    <col min="11783" max="12028" width="9.140625" style="2"/>
    <col min="12029" max="12029" width="30.7109375" style="2" customWidth="1"/>
    <col min="12030" max="12030" width="8.140625" style="2" customWidth="1"/>
    <col min="12031" max="12031" width="10.28515625" style="2" customWidth="1"/>
    <col min="12032" max="12032" width="15.140625" style="2" customWidth="1"/>
    <col min="12033" max="12033" width="10.28515625" style="2" customWidth="1"/>
    <col min="12034" max="12034" width="15.42578125" style="2" customWidth="1"/>
    <col min="12035" max="12035" width="13.140625" style="2" customWidth="1"/>
    <col min="12036" max="12038" width="9.140625" style="2" customWidth="1"/>
    <col min="12039" max="12284" width="9.140625" style="2"/>
    <col min="12285" max="12285" width="30.7109375" style="2" customWidth="1"/>
    <col min="12286" max="12286" width="8.140625" style="2" customWidth="1"/>
    <col min="12287" max="12287" width="10.28515625" style="2" customWidth="1"/>
    <col min="12288" max="12288" width="15.140625" style="2" customWidth="1"/>
    <col min="12289" max="12289" width="10.28515625" style="2" customWidth="1"/>
    <col min="12290" max="12290" width="15.42578125" style="2" customWidth="1"/>
    <col min="12291" max="12291" width="13.140625" style="2" customWidth="1"/>
    <col min="12292" max="12294" width="9.140625" style="2" customWidth="1"/>
    <col min="12295" max="12540" width="9.140625" style="2"/>
    <col min="12541" max="12541" width="30.7109375" style="2" customWidth="1"/>
    <col min="12542" max="12542" width="8.140625" style="2" customWidth="1"/>
    <col min="12543" max="12543" width="10.28515625" style="2" customWidth="1"/>
    <col min="12544" max="12544" width="15.140625" style="2" customWidth="1"/>
    <col min="12545" max="12545" width="10.28515625" style="2" customWidth="1"/>
    <col min="12546" max="12546" width="15.42578125" style="2" customWidth="1"/>
    <col min="12547" max="12547" width="13.140625" style="2" customWidth="1"/>
    <col min="12548" max="12550" width="9.140625" style="2" customWidth="1"/>
    <col min="12551" max="12796" width="9.140625" style="2"/>
    <col min="12797" max="12797" width="30.7109375" style="2" customWidth="1"/>
    <col min="12798" max="12798" width="8.140625" style="2" customWidth="1"/>
    <col min="12799" max="12799" width="10.28515625" style="2" customWidth="1"/>
    <col min="12800" max="12800" width="15.140625" style="2" customWidth="1"/>
    <col min="12801" max="12801" width="10.28515625" style="2" customWidth="1"/>
    <col min="12802" max="12802" width="15.42578125" style="2" customWidth="1"/>
    <col min="12803" max="12803" width="13.140625" style="2" customWidth="1"/>
    <col min="12804" max="12806" width="9.140625" style="2" customWidth="1"/>
    <col min="12807" max="13052" width="9.140625" style="2"/>
    <col min="13053" max="13053" width="30.7109375" style="2" customWidth="1"/>
    <col min="13054" max="13054" width="8.140625" style="2" customWidth="1"/>
    <col min="13055" max="13055" width="10.28515625" style="2" customWidth="1"/>
    <col min="13056" max="13056" width="15.140625" style="2" customWidth="1"/>
    <col min="13057" max="13057" width="10.28515625" style="2" customWidth="1"/>
    <col min="13058" max="13058" width="15.42578125" style="2" customWidth="1"/>
    <col min="13059" max="13059" width="13.140625" style="2" customWidth="1"/>
    <col min="13060" max="13062" width="9.140625" style="2" customWidth="1"/>
    <col min="13063" max="13308" width="9.140625" style="2"/>
    <col min="13309" max="13309" width="30.7109375" style="2" customWidth="1"/>
    <col min="13310" max="13310" width="8.140625" style="2" customWidth="1"/>
    <col min="13311" max="13311" width="10.28515625" style="2" customWidth="1"/>
    <col min="13312" max="13312" width="15.140625" style="2" customWidth="1"/>
    <col min="13313" max="13313" width="10.28515625" style="2" customWidth="1"/>
    <col min="13314" max="13314" width="15.42578125" style="2" customWidth="1"/>
    <col min="13315" max="13315" width="13.140625" style="2" customWidth="1"/>
    <col min="13316" max="13318" width="9.140625" style="2" customWidth="1"/>
    <col min="13319" max="13564" width="9.140625" style="2"/>
    <col min="13565" max="13565" width="30.7109375" style="2" customWidth="1"/>
    <col min="13566" max="13566" width="8.140625" style="2" customWidth="1"/>
    <col min="13567" max="13567" width="10.28515625" style="2" customWidth="1"/>
    <col min="13568" max="13568" width="15.140625" style="2" customWidth="1"/>
    <col min="13569" max="13569" width="10.28515625" style="2" customWidth="1"/>
    <col min="13570" max="13570" width="15.42578125" style="2" customWidth="1"/>
    <col min="13571" max="13571" width="13.140625" style="2" customWidth="1"/>
    <col min="13572" max="13574" width="9.140625" style="2" customWidth="1"/>
    <col min="13575" max="13820" width="9.140625" style="2"/>
    <col min="13821" max="13821" width="30.7109375" style="2" customWidth="1"/>
    <col min="13822" max="13822" width="8.140625" style="2" customWidth="1"/>
    <col min="13823" max="13823" width="10.28515625" style="2" customWidth="1"/>
    <col min="13824" max="13824" width="15.140625" style="2" customWidth="1"/>
    <col min="13825" max="13825" width="10.28515625" style="2" customWidth="1"/>
    <col min="13826" max="13826" width="15.42578125" style="2" customWidth="1"/>
    <col min="13827" max="13827" width="13.140625" style="2" customWidth="1"/>
    <col min="13828" max="13830" width="9.140625" style="2" customWidth="1"/>
    <col min="13831" max="14076" width="9.140625" style="2"/>
    <col min="14077" max="14077" width="30.7109375" style="2" customWidth="1"/>
    <col min="14078" max="14078" width="8.140625" style="2" customWidth="1"/>
    <col min="14079" max="14079" width="10.28515625" style="2" customWidth="1"/>
    <col min="14080" max="14080" width="15.140625" style="2" customWidth="1"/>
    <col min="14081" max="14081" width="10.28515625" style="2" customWidth="1"/>
    <col min="14082" max="14082" width="15.42578125" style="2" customWidth="1"/>
    <col min="14083" max="14083" width="13.140625" style="2" customWidth="1"/>
    <col min="14084" max="14086" width="9.140625" style="2" customWidth="1"/>
    <col min="14087" max="14332" width="9.140625" style="2"/>
    <col min="14333" max="14333" width="30.7109375" style="2" customWidth="1"/>
    <col min="14334" max="14334" width="8.140625" style="2" customWidth="1"/>
    <col min="14335" max="14335" width="10.28515625" style="2" customWidth="1"/>
    <col min="14336" max="14336" width="15.140625" style="2" customWidth="1"/>
    <col min="14337" max="14337" width="10.28515625" style="2" customWidth="1"/>
    <col min="14338" max="14338" width="15.42578125" style="2" customWidth="1"/>
    <col min="14339" max="14339" width="13.140625" style="2" customWidth="1"/>
    <col min="14340" max="14342" width="9.140625" style="2" customWidth="1"/>
    <col min="14343" max="14588" width="9.140625" style="2"/>
    <col min="14589" max="14589" width="30.7109375" style="2" customWidth="1"/>
    <col min="14590" max="14590" width="8.140625" style="2" customWidth="1"/>
    <col min="14591" max="14591" width="10.28515625" style="2" customWidth="1"/>
    <col min="14592" max="14592" width="15.140625" style="2" customWidth="1"/>
    <col min="14593" max="14593" width="10.28515625" style="2" customWidth="1"/>
    <col min="14594" max="14594" width="15.42578125" style="2" customWidth="1"/>
    <col min="14595" max="14595" width="13.140625" style="2" customWidth="1"/>
    <col min="14596" max="14598" width="9.140625" style="2" customWidth="1"/>
    <col min="14599" max="14844" width="9.140625" style="2"/>
    <col min="14845" max="14845" width="30.7109375" style="2" customWidth="1"/>
    <col min="14846" max="14846" width="8.140625" style="2" customWidth="1"/>
    <col min="14847" max="14847" width="10.28515625" style="2" customWidth="1"/>
    <col min="14848" max="14848" width="15.140625" style="2" customWidth="1"/>
    <col min="14849" max="14849" width="10.28515625" style="2" customWidth="1"/>
    <col min="14850" max="14850" width="15.42578125" style="2" customWidth="1"/>
    <col min="14851" max="14851" width="13.140625" style="2" customWidth="1"/>
    <col min="14852" max="14854" width="9.140625" style="2" customWidth="1"/>
    <col min="14855" max="15100" width="9.140625" style="2"/>
    <col min="15101" max="15101" width="30.7109375" style="2" customWidth="1"/>
    <col min="15102" max="15102" width="8.140625" style="2" customWidth="1"/>
    <col min="15103" max="15103" width="10.28515625" style="2" customWidth="1"/>
    <col min="15104" max="15104" width="15.140625" style="2" customWidth="1"/>
    <col min="15105" max="15105" width="10.28515625" style="2" customWidth="1"/>
    <col min="15106" max="15106" width="15.42578125" style="2" customWidth="1"/>
    <col min="15107" max="15107" width="13.140625" style="2" customWidth="1"/>
    <col min="15108" max="15110" width="9.140625" style="2" customWidth="1"/>
    <col min="15111" max="15356" width="9.140625" style="2"/>
    <col min="15357" max="15357" width="30.7109375" style="2" customWidth="1"/>
    <col min="15358" max="15358" width="8.140625" style="2" customWidth="1"/>
    <col min="15359" max="15359" width="10.28515625" style="2" customWidth="1"/>
    <col min="15360" max="15360" width="15.140625" style="2" customWidth="1"/>
    <col min="15361" max="15361" width="10.28515625" style="2" customWidth="1"/>
    <col min="15362" max="15362" width="15.42578125" style="2" customWidth="1"/>
    <col min="15363" max="15363" width="13.140625" style="2" customWidth="1"/>
    <col min="15364" max="15366" width="9.140625" style="2" customWidth="1"/>
    <col min="15367" max="15612" width="9.140625" style="2"/>
    <col min="15613" max="15613" width="30.7109375" style="2" customWidth="1"/>
    <col min="15614" max="15614" width="8.140625" style="2" customWidth="1"/>
    <col min="15615" max="15615" width="10.28515625" style="2" customWidth="1"/>
    <col min="15616" max="15616" width="15.140625" style="2" customWidth="1"/>
    <col min="15617" max="15617" width="10.28515625" style="2" customWidth="1"/>
    <col min="15618" max="15618" width="15.42578125" style="2" customWidth="1"/>
    <col min="15619" max="15619" width="13.140625" style="2" customWidth="1"/>
    <col min="15620" max="15622" width="9.140625" style="2" customWidth="1"/>
    <col min="15623" max="15868" width="9.140625" style="2"/>
    <col min="15869" max="15869" width="30.7109375" style="2" customWidth="1"/>
    <col min="15870" max="15870" width="8.140625" style="2" customWidth="1"/>
    <col min="15871" max="15871" width="10.28515625" style="2" customWidth="1"/>
    <col min="15872" max="15872" width="15.140625" style="2" customWidth="1"/>
    <col min="15873" max="15873" width="10.28515625" style="2" customWidth="1"/>
    <col min="15874" max="15874" width="15.42578125" style="2" customWidth="1"/>
    <col min="15875" max="15875" width="13.140625" style="2" customWidth="1"/>
    <col min="15876" max="15878" width="9.140625" style="2" customWidth="1"/>
    <col min="15879" max="16124" width="9.140625" style="2"/>
    <col min="16125" max="16125" width="30.7109375" style="2" customWidth="1"/>
    <col min="16126" max="16126" width="8.140625" style="2" customWidth="1"/>
    <col min="16127" max="16127" width="10.28515625" style="2" customWidth="1"/>
    <col min="16128" max="16128" width="15.140625" style="2" customWidth="1"/>
    <col min="16129" max="16129" width="10.28515625" style="2" customWidth="1"/>
    <col min="16130" max="16130" width="15.42578125" style="2" customWidth="1"/>
    <col min="16131" max="16131" width="13.140625" style="2" customWidth="1"/>
    <col min="16132" max="16134" width="9.140625" style="2" customWidth="1"/>
    <col min="16135" max="16384" width="9.140625" style="2"/>
  </cols>
  <sheetData>
    <row r="1" spans="1:11" ht="15" customHeight="1" x14ac:dyDescent="0.2">
      <c r="C1" s="31" t="s">
        <v>75</v>
      </c>
      <c r="D1" s="31"/>
    </row>
    <row r="2" spans="1:11" ht="51.75" customHeight="1" x14ac:dyDescent="0.2">
      <c r="C2" s="32" t="s">
        <v>65</v>
      </c>
      <c r="D2" s="32"/>
    </row>
    <row r="3" spans="1:11" x14ac:dyDescent="0.2">
      <c r="C3" s="31" t="s">
        <v>74</v>
      </c>
      <c r="D3" s="31"/>
    </row>
    <row r="5" spans="1:11" ht="30" customHeight="1" x14ac:dyDescent="0.2">
      <c r="A5" s="30" t="s">
        <v>71</v>
      </c>
      <c r="B5" s="30"/>
      <c r="C5" s="30"/>
      <c r="D5" s="30"/>
      <c r="E5" s="29"/>
      <c r="F5" s="29"/>
      <c r="G5" s="29"/>
      <c r="H5" s="29"/>
      <c r="I5" s="29"/>
      <c r="J5" s="29"/>
      <c r="K5" s="29"/>
    </row>
    <row r="6" spans="1:11" x14ac:dyDescent="0.2">
      <c r="E6" s="29"/>
      <c r="F6" s="29"/>
      <c r="G6" s="29"/>
      <c r="H6" s="29"/>
      <c r="I6" s="29"/>
      <c r="J6" s="29"/>
      <c r="K6" s="29"/>
    </row>
    <row r="7" spans="1:11" x14ac:dyDescent="0.2">
      <c r="D7" s="1" t="s">
        <v>69</v>
      </c>
      <c r="E7" s="29"/>
      <c r="F7" s="29"/>
      <c r="G7" s="29"/>
      <c r="H7" s="29"/>
      <c r="I7" s="29"/>
      <c r="J7" s="29"/>
      <c r="K7" s="29"/>
    </row>
    <row r="8" spans="1:11" x14ac:dyDescent="0.2">
      <c r="A8" s="4" t="s">
        <v>66</v>
      </c>
      <c r="B8" s="5" t="s">
        <v>72</v>
      </c>
      <c r="C8" s="6" t="s">
        <v>67</v>
      </c>
      <c r="D8" s="6" t="s">
        <v>68</v>
      </c>
      <c r="E8" s="29"/>
      <c r="F8" s="29"/>
      <c r="G8" s="29"/>
      <c r="H8" s="29"/>
      <c r="I8" s="29"/>
      <c r="J8" s="29"/>
      <c r="K8" s="29"/>
    </row>
    <row r="9" spans="1:11" x14ac:dyDescent="0.2">
      <c r="A9" s="7" t="s">
        <v>23</v>
      </c>
      <c r="B9" s="4" t="s">
        <v>24</v>
      </c>
      <c r="C9" s="8">
        <f>C10+C11+C12+C13+C14+C15</f>
        <v>66786634.650000006</v>
      </c>
      <c r="D9" s="8">
        <f>D10+D11+D12+D13+D14+D15</f>
        <v>80635654.060000002</v>
      </c>
    </row>
    <row r="10" spans="1:11" ht="38.25" x14ac:dyDescent="0.2">
      <c r="A10" s="17" t="s">
        <v>0</v>
      </c>
      <c r="B10" s="18" t="s">
        <v>58</v>
      </c>
      <c r="C10" s="15">
        <v>3180446.68</v>
      </c>
      <c r="D10" s="15">
        <v>3180446.68</v>
      </c>
    </row>
    <row r="11" spans="1:11" ht="51" x14ac:dyDescent="0.2">
      <c r="A11" s="17" t="s">
        <v>1</v>
      </c>
      <c r="B11" s="18" t="s">
        <v>25</v>
      </c>
      <c r="C11" s="15">
        <v>1848887.35</v>
      </c>
      <c r="D11" s="15">
        <v>1908887.35</v>
      </c>
    </row>
    <row r="12" spans="1:11" ht="51" x14ac:dyDescent="0.2">
      <c r="A12" s="17" t="s">
        <v>2</v>
      </c>
      <c r="B12" s="18" t="s">
        <v>26</v>
      </c>
      <c r="C12" s="15">
        <v>36820195.920000002</v>
      </c>
      <c r="D12" s="15">
        <v>37270473.920000002</v>
      </c>
    </row>
    <row r="13" spans="1:11" ht="38.25" x14ac:dyDescent="0.2">
      <c r="A13" s="17" t="s">
        <v>3</v>
      </c>
      <c r="B13" s="13" t="s">
        <v>27</v>
      </c>
      <c r="C13" s="14">
        <f>19664677.81+2139326.89</f>
        <v>21804004.699999999</v>
      </c>
      <c r="D13" s="14">
        <f>33100319.22+2196326.89-20000</f>
        <v>35276646.109999999</v>
      </c>
    </row>
    <row r="14" spans="1:11" x14ac:dyDescent="0.2">
      <c r="A14" s="17" t="s">
        <v>73</v>
      </c>
      <c r="B14" s="18" t="s">
        <v>56</v>
      </c>
      <c r="C14" s="15">
        <v>200000</v>
      </c>
      <c r="D14" s="15">
        <v>200000</v>
      </c>
    </row>
    <row r="15" spans="1:11" x14ac:dyDescent="0.2">
      <c r="A15" s="17" t="s">
        <v>4</v>
      </c>
      <c r="B15" s="18" t="s">
        <v>36</v>
      </c>
      <c r="C15" s="15">
        <v>2933100</v>
      </c>
      <c r="D15" s="15">
        <v>2799200</v>
      </c>
    </row>
    <row r="16" spans="1:11" x14ac:dyDescent="0.2">
      <c r="A16" s="19" t="s">
        <v>37</v>
      </c>
      <c r="B16" s="20" t="s">
        <v>38</v>
      </c>
      <c r="C16" s="21">
        <f>C17+C18+C19+C21+C20</f>
        <v>82712636.700000003</v>
      </c>
      <c r="D16" s="21">
        <f>D17+D18+D19+D21+D20</f>
        <v>85388836.700000003</v>
      </c>
    </row>
    <row r="17" spans="1:6" x14ac:dyDescent="0.2">
      <c r="A17" s="23" t="s">
        <v>5</v>
      </c>
      <c r="B17" s="25" t="s">
        <v>39</v>
      </c>
      <c r="C17" s="26">
        <v>94600</v>
      </c>
      <c r="D17" s="26">
        <v>89600</v>
      </c>
    </row>
    <row r="18" spans="1:6" x14ac:dyDescent="0.2">
      <c r="A18" s="17" t="s">
        <v>6</v>
      </c>
      <c r="B18" s="18" t="s">
        <v>40</v>
      </c>
      <c r="C18" s="15">
        <v>36200</v>
      </c>
      <c r="D18" s="15">
        <v>32200</v>
      </c>
    </row>
    <row r="19" spans="1:6" x14ac:dyDescent="0.2">
      <c r="A19" s="17" t="s">
        <v>7</v>
      </c>
      <c r="B19" s="18" t="s">
        <v>62</v>
      </c>
      <c r="C19" s="15">
        <v>1920000</v>
      </c>
      <c r="D19" s="15">
        <v>1920000</v>
      </c>
    </row>
    <row r="20" spans="1:6" x14ac:dyDescent="0.2">
      <c r="A20" s="17" t="s">
        <v>41</v>
      </c>
      <c r="B20" s="18" t="s">
        <v>42</v>
      </c>
      <c r="C20" s="15">
        <v>16691500</v>
      </c>
      <c r="D20" s="15">
        <v>18789800</v>
      </c>
    </row>
    <row r="21" spans="1:6" x14ac:dyDescent="0.2">
      <c r="A21" s="17" t="s">
        <v>8</v>
      </c>
      <c r="B21" s="18" t="s">
        <v>43</v>
      </c>
      <c r="C21" s="15">
        <f>60726336.7+3244000</f>
        <v>63970336.700000003</v>
      </c>
      <c r="D21" s="15">
        <f>61313236.7+3244000</f>
        <v>64557236.700000003</v>
      </c>
    </row>
    <row r="22" spans="1:6" x14ac:dyDescent="0.2">
      <c r="A22" s="19" t="s">
        <v>60</v>
      </c>
      <c r="B22" s="20" t="s">
        <v>59</v>
      </c>
      <c r="C22" s="21">
        <f t="shared" ref="C22:D22" si="0">C23</f>
        <v>2035920</v>
      </c>
      <c r="D22" s="21">
        <f t="shared" si="0"/>
        <v>2035920</v>
      </c>
    </row>
    <row r="23" spans="1:6" x14ac:dyDescent="0.2">
      <c r="A23" s="23" t="s">
        <v>9</v>
      </c>
      <c r="B23" s="25" t="s">
        <v>57</v>
      </c>
      <c r="C23" s="26">
        <v>2035920</v>
      </c>
      <c r="D23" s="26">
        <v>2035920</v>
      </c>
    </row>
    <row r="24" spans="1:6" x14ac:dyDescent="0.2">
      <c r="A24" s="7" t="s">
        <v>32</v>
      </c>
      <c r="B24" s="9" t="s">
        <v>31</v>
      </c>
      <c r="C24" s="22">
        <f>C25+C26+C27+C28+C29</f>
        <v>250573833.46000001</v>
      </c>
      <c r="D24" s="22">
        <f>D25+D26+D27+D28+D29</f>
        <v>233535313.05000001</v>
      </c>
      <c r="E24" s="24"/>
      <c r="F24" s="24"/>
    </row>
    <row r="25" spans="1:6" x14ac:dyDescent="0.2">
      <c r="A25" s="17" t="s">
        <v>10</v>
      </c>
      <c r="B25" s="18" t="s">
        <v>21</v>
      </c>
      <c r="C25" s="15">
        <v>62398494</v>
      </c>
      <c r="D25" s="15">
        <v>59648720</v>
      </c>
      <c r="E25" s="11"/>
      <c r="F25" s="11"/>
    </row>
    <row r="26" spans="1:6" x14ac:dyDescent="0.2">
      <c r="A26" s="17" t="s">
        <v>11</v>
      </c>
      <c r="B26" s="18" t="s">
        <v>33</v>
      </c>
      <c r="C26" s="15">
        <v>146825668.46000001</v>
      </c>
      <c r="D26" s="15">
        <v>133490481.05</v>
      </c>
      <c r="E26" s="11"/>
      <c r="F26" s="11"/>
    </row>
    <row r="27" spans="1:6" x14ac:dyDescent="0.2">
      <c r="A27" s="17" t="s">
        <v>50</v>
      </c>
      <c r="B27" s="18" t="s">
        <v>19</v>
      </c>
      <c r="C27" s="15">
        <v>12692900</v>
      </c>
      <c r="D27" s="15">
        <v>12421900</v>
      </c>
    </row>
    <row r="28" spans="1:6" x14ac:dyDescent="0.2">
      <c r="A28" s="17" t="s">
        <v>12</v>
      </c>
      <c r="B28" s="18" t="s">
        <v>34</v>
      </c>
      <c r="C28" s="15">
        <v>1963691</v>
      </c>
      <c r="D28" s="15">
        <v>1963691</v>
      </c>
    </row>
    <row r="29" spans="1:6" x14ac:dyDescent="0.2">
      <c r="A29" s="17" t="s">
        <v>13</v>
      </c>
      <c r="B29" s="18" t="s">
        <v>35</v>
      </c>
      <c r="C29" s="15">
        <v>26693080</v>
      </c>
      <c r="D29" s="15">
        <v>26010521</v>
      </c>
      <c r="E29" s="11"/>
      <c r="F29" s="11"/>
    </row>
    <row r="30" spans="1:6" x14ac:dyDescent="0.2">
      <c r="A30" s="7" t="s">
        <v>63</v>
      </c>
      <c r="B30" s="9" t="s">
        <v>49</v>
      </c>
      <c r="C30" s="10">
        <v>41913840</v>
      </c>
      <c r="D30" s="10">
        <v>41848941</v>
      </c>
      <c r="E30" s="11"/>
      <c r="F30" s="11"/>
    </row>
    <row r="31" spans="1:6" x14ac:dyDescent="0.2">
      <c r="A31" s="17" t="s">
        <v>70</v>
      </c>
      <c r="B31" s="18" t="s">
        <v>20</v>
      </c>
      <c r="C31" s="15">
        <v>41913840</v>
      </c>
      <c r="D31" s="15">
        <v>41848941</v>
      </c>
    </row>
    <row r="32" spans="1:6" x14ac:dyDescent="0.2">
      <c r="A32" s="7" t="s">
        <v>46</v>
      </c>
      <c r="B32" s="9" t="s">
        <v>47</v>
      </c>
      <c r="C32" s="10">
        <f t="shared" ref="C32:D32" si="1">C33</f>
        <v>265000</v>
      </c>
      <c r="D32" s="10">
        <f t="shared" si="1"/>
        <v>340000</v>
      </c>
    </row>
    <row r="33" spans="1:4" x14ac:dyDescent="0.2">
      <c r="A33" s="17" t="s">
        <v>48</v>
      </c>
      <c r="B33" s="18" t="s">
        <v>22</v>
      </c>
      <c r="C33" s="15">
        <v>265000</v>
      </c>
      <c r="D33" s="15">
        <v>340000</v>
      </c>
    </row>
    <row r="34" spans="1:4" x14ac:dyDescent="0.2">
      <c r="A34" s="7" t="s">
        <v>51</v>
      </c>
      <c r="B34" s="9" t="s">
        <v>52</v>
      </c>
      <c r="C34" s="10">
        <f>C35+C36+C37</f>
        <v>4916727</v>
      </c>
      <c r="D34" s="10">
        <f>D35+D36+D37</f>
        <v>4799627</v>
      </c>
    </row>
    <row r="35" spans="1:4" x14ac:dyDescent="0.2">
      <c r="A35" s="23" t="s">
        <v>14</v>
      </c>
      <c r="B35" s="25" t="s">
        <v>55</v>
      </c>
      <c r="C35" s="26">
        <v>2454127</v>
      </c>
      <c r="D35" s="26">
        <v>2454127</v>
      </c>
    </row>
    <row r="36" spans="1:4" x14ac:dyDescent="0.2">
      <c r="A36" s="23" t="s">
        <v>15</v>
      </c>
      <c r="B36" s="25" t="s">
        <v>53</v>
      </c>
      <c r="C36" s="26">
        <f>912600+407000</f>
        <v>1319600</v>
      </c>
      <c r="D36" s="26">
        <f>864600+385600</f>
        <v>1250200</v>
      </c>
    </row>
    <row r="37" spans="1:4" x14ac:dyDescent="0.2">
      <c r="A37" s="17" t="s">
        <v>16</v>
      </c>
      <c r="B37" s="18" t="s">
        <v>54</v>
      </c>
      <c r="C37" s="15">
        <v>1143000</v>
      </c>
      <c r="D37" s="15">
        <v>1095300</v>
      </c>
    </row>
    <row r="38" spans="1:4" x14ac:dyDescent="0.2">
      <c r="A38" s="7" t="s">
        <v>45</v>
      </c>
      <c r="B38" s="9" t="s">
        <v>44</v>
      </c>
      <c r="C38" s="10">
        <f t="shared" ref="C38:D38" si="2">C39</f>
        <v>850000</v>
      </c>
      <c r="D38" s="10">
        <f t="shared" si="2"/>
        <v>850000</v>
      </c>
    </row>
    <row r="39" spans="1:4" x14ac:dyDescent="0.2">
      <c r="A39" s="17" t="s">
        <v>17</v>
      </c>
      <c r="B39" s="18" t="s">
        <v>61</v>
      </c>
      <c r="C39" s="15">
        <v>850000</v>
      </c>
      <c r="D39" s="15">
        <v>850000</v>
      </c>
    </row>
    <row r="40" spans="1:4" x14ac:dyDescent="0.2">
      <c r="A40" s="16" t="s">
        <v>30</v>
      </c>
      <c r="B40" s="4" t="s">
        <v>28</v>
      </c>
      <c r="C40" s="8">
        <f t="shared" ref="C40:D40" si="3">C41</f>
        <v>13046550</v>
      </c>
      <c r="D40" s="8">
        <f t="shared" si="3"/>
        <v>13084550</v>
      </c>
    </row>
    <row r="41" spans="1:4" ht="38.25" x14ac:dyDescent="0.2">
      <c r="A41" s="12" t="s">
        <v>18</v>
      </c>
      <c r="B41" s="13" t="s">
        <v>29</v>
      </c>
      <c r="C41" s="14">
        <v>13046550</v>
      </c>
      <c r="D41" s="14">
        <v>13084550</v>
      </c>
    </row>
    <row r="42" spans="1:4" x14ac:dyDescent="0.2">
      <c r="A42" s="27" t="s">
        <v>64</v>
      </c>
      <c r="B42" s="6"/>
      <c r="C42" s="28">
        <f>C40+C38+C34+C32+C30+C24+C22+C16+C9</f>
        <v>463101141.81000006</v>
      </c>
      <c r="D42" s="28">
        <f>D40+D38+D34+D32+D30+D24+D22+D16+D9</f>
        <v>462518841.81</v>
      </c>
    </row>
  </sheetData>
  <mergeCells count="8">
    <mergeCell ref="E6:K6"/>
    <mergeCell ref="E7:K7"/>
    <mergeCell ref="E8:K8"/>
    <mergeCell ref="A5:D5"/>
    <mergeCell ref="C1:D1"/>
    <mergeCell ref="C2:D2"/>
    <mergeCell ref="C3:D3"/>
    <mergeCell ref="E5:K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2018-2019гг</vt:lpstr>
      <vt:lpstr>'Бюджет 2018-2019гг'!Область_печати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2016-12-05T01:55:38Z</dcterms:modified>
</cp:coreProperties>
</file>