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'Лист1'!$A$1:$N$105</definedName>
  </definedNames>
  <calcPr fullCalcOnLoad="1"/>
</workbook>
</file>

<file path=xl/sharedStrings.xml><?xml version="1.0" encoding="utf-8"?>
<sst xmlns="http://schemas.openxmlformats.org/spreadsheetml/2006/main" count="251" uniqueCount="90">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</sst>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 wrapText="1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left" vertical="center" wrapText="1"/>
    </xf>
    <xf numFmtId="4" fontId="47" fillId="38" borderId="10" xfId="0" applyNumberFormat="1" applyFont="1" applyFill="1" applyBorder="1" applyAlignment="1">
      <alignment horizontal="center" vertical="center" wrapText="1"/>
    </xf>
    <xf numFmtId="4" fontId="47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center" vertical="center" wrapText="1"/>
    </xf>
    <xf numFmtId="4" fontId="46" fillId="38" borderId="10" xfId="0" applyNumberFormat="1" applyFont="1" applyFill="1" applyBorder="1" applyAlignment="1">
      <alignment horizontal="center"/>
    </xf>
    <xf numFmtId="4" fontId="46" fillId="38" borderId="10" xfId="0" applyNumberFormat="1" applyFont="1" applyFill="1" applyBorder="1" applyAlignment="1">
      <alignment horizontal="center" wrapText="1"/>
    </xf>
    <xf numFmtId="4" fontId="46" fillId="38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6" xfId="0" applyNumberFormat="1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6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49" fontId="46" fillId="5" borderId="15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6" xfId="0" applyNumberFormat="1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51" fillId="5" borderId="13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left" vertical="center" wrapText="1"/>
    </xf>
    <xf numFmtId="0" fontId="47" fillId="36" borderId="16" xfId="0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top" wrapText="1"/>
    </xf>
    <xf numFmtId="49" fontId="6" fillId="36" borderId="14" xfId="0" applyNumberFormat="1" applyFont="1" applyFill="1" applyBorder="1" applyAlignment="1">
      <alignment horizontal="center" vertical="top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5" xfId="0" applyNumberFormat="1" applyFont="1" applyFill="1" applyBorder="1" applyAlignment="1">
      <alignment horizontal="center" vertical="center" wrapText="1"/>
    </xf>
    <xf numFmtId="49" fontId="47" fillId="36" borderId="16" xfId="0" applyNumberFormat="1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49" fontId="46" fillId="36" borderId="15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6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6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6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1" fillId="5" borderId="13" xfId="0" applyNumberFormat="1" applyFont="1" applyFill="1" applyBorder="1" applyAlignment="1">
      <alignment horizontal="center" vertical="center" wrapText="1"/>
    </xf>
    <xf numFmtId="0" fontId="51" fillId="5" borderId="14" xfId="0" applyNumberFormat="1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49" fontId="46" fillId="5" borderId="15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6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6" xfId="0" applyNumberFormat="1" applyFont="1" applyFill="1" applyBorder="1" applyAlignment="1">
      <alignment horizontal="center" vertical="center"/>
    </xf>
    <xf numFmtId="49" fontId="47" fillId="5" borderId="15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6" xfId="0" applyNumberFormat="1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6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49" fontId="47" fillId="38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left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6" fillId="38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46" fillId="38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46" fillId="38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85" zoomScaleNormal="85" zoomScaleSheetLayoutView="100" zoomScalePageLayoutView="110" workbookViewId="0" topLeftCell="A1">
      <selection activeCell="N7" sqref="N7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56" t="s">
        <v>81</v>
      </c>
      <c r="J1" s="256"/>
      <c r="K1" s="256"/>
      <c r="L1" s="256"/>
      <c r="M1" s="256"/>
      <c r="N1" s="256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44.25" customHeight="1">
      <c r="A4" s="257" t="s">
        <v>1</v>
      </c>
      <c r="B4" s="257"/>
      <c r="C4" s="257"/>
      <c r="D4" s="257"/>
      <c r="E4" s="257"/>
      <c r="F4" s="257" t="s">
        <v>2</v>
      </c>
      <c r="G4" s="257" t="s">
        <v>3</v>
      </c>
      <c r="H4" s="210" t="s">
        <v>4</v>
      </c>
      <c r="I4" s="211"/>
      <c r="J4" s="211"/>
      <c r="K4" s="211"/>
      <c r="L4" s="211"/>
      <c r="M4" s="211"/>
      <c r="N4" s="212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57"/>
      <c r="G5" s="257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59" t="s">
        <v>21</v>
      </c>
      <c r="B6" s="260">
        <v>0</v>
      </c>
      <c r="C6" s="252"/>
      <c r="D6" s="252"/>
      <c r="E6" s="253"/>
      <c r="F6" s="254" t="s">
        <v>82</v>
      </c>
      <c r="G6" s="6" t="s">
        <v>22</v>
      </c>
      <c r="H6" s="14">
        <f>I6+J6+K6+L6+M6+N6</f>
        <v>170659.1</v>
      </c>
      <c r="I6" s="7">
        <f>I8+I35+I52+I68+I85+I91+I106</f>
        <v>98231.69</v>
      </c>
      <c r="J6" s="7">
        <f>J8+J35+J52+J68+J85+J91+J106</f>
        <v>42311.57</v>
      </c>
      <c r="K6" s="7">
        <f>K8+K35+K52+K68+K85+K91+K106</f>
        <v>19615.84</v>
      </c>
      <c r="L6" s="7">
        <f>L8+L35+L52+L68+L85+L91+L106</f>
        <v>3500</v>
      </c>
      <c r="M6" s="7">
        <f>M8+M35+M52+M68+M85+M91+M106</f>
        <v>3500</v>
      </c>
      <c r="N6" s="7">
        <f>N8+N35+N52+N68+N85+N91+N106</f>
        <v>3500</v>
      </c>
    </row>
    <row r="7" spans="1:14" ht="60.75" customHeight="1">
      <c r="A7" s="259"/>
      <c r="B7" s="260"/>
      <c r="C7" s="252"/>
      <c r="D7" s="252"/>
      <c r="E7" s="253"/>
      <c r="F7" s="254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248" t="s">
        <v>21</v>
      </c>
      <c r="B8" s="262">
        <v>1</v>
      </c>
      <c r="C8" s="248" t="s">
        <v>25</v>
      </c>
      <c r="D8" s="141"/>
      <c r="E8" s="191"/>
      <c r="F8" s="255" t="s">
        <v>49</v>
      </c>
      <c r="G8" s="15" t="s">
        <v>22</v>
      </c>
      <c r="H8" s="16">
        <f>H10+H12+H23+H28+H33</f>
        <v>23279.21</v>
      </c>
      <c r="I8" s="16">
        <f>I10+I12+I17+I23+I28+I33</f>
        <v>21736.17</v>
      </c>
      <c r="J8" s="16">
        <f>J10+J12+J23+J28+J33</f>
        <v>771.52</v>
      </c>
      <c r="K8" s="16">
        <f>K10+K12+K23+K28+K33</f>
        <v>771.52</v>
      </c>
      <c r="L8" s="16">
        <f>L10+L12+L23+L28+L33</f>
        <v>0</v>
      </c>
      <c r="M8" s="16">
        <f>M10+M12+M23+M28+M33</f>
        <v>0</v>
      </c>
      <c r="N8" s="16">
        <f>N10+N12+N23+N28+N33</f>
        <v>0</v>
      </c>
    </row>
    <row r="9" spans="1:14" ht="60.75" customHeight="1">
      <c r="A9" s="248"/>
      <c r="B9" s="262"/>
      <c r="C9" s="248"/>
      <c r="D9" s="141"/>
      <c r="E9" s="191"/>
      <c r="F9" s="255"/>
      <c r="G9" s="18" t="s">
        <v>85</v>
      </c>
      <c r="H9" s="19"/>
      <c r="I9" s="21"/>
      <c r="J9" s="22"/>
      <c r="K9" s="20"/>
      <c r="L9" s="20"/>
      <c r="M9" s="21"/>
      <c r="N9" s="22"/>
    </row>
    <row r="10" spans="1:14" ht="15" customHeight="1">
      <c r="A10" s="235" t="s">
        <v>21</v>
      </c>
      <c r="B10" s="249">
        <v>1</v>
      </c>
      <c r="C10" s="235" t="s">
        <v>14</v>
      </c>
      <c r="D10" s="261"/>
      <c r="E10" s="239"/>
      <c r="F10" s="236" t="s">
        <v>26</v>
      </c>
      <c r="G10" s="90" t="s">
        <v>22</v>
      </c>
      <c r="H10" s="91">
        <f>I10+J10+K10+L10+M10+N10</f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</row>
    <row r="11" spans="1:14" ht="81" customHeight="1">
      <c r="A11" s="235"/>
      <c r="B11" s="249"/>
      <c r="C11" s="235"/>
      <c r="D11" s="261"/>
      <c r="E11" s="239"/>
      <c r="F11" s="236"/>
      <c r="G11" s="93" t="s">
        <v>85</v>
      </c>
      <c r="H11" s="94"/>
      <c r="I11" s="95"/>
      <c r="J11" s="96"/>
      <c r="K11" s="97"/>
      <c r="L11" s="97"/>
      <c r="M11" s="95"/>
      <c r="N11" s="96"/>
    </row>
    <row r="12" spans="1:14" ht="15" customHeight="1">
      <c r="A12" s="235" t="s">
        <v>21</v>
      </c>
      <c r="B12" s="249">
        <v>1</v>
      </c>
      <c r="C12" s="235" t="s">
        <v>15</v>
      </c>
      <c r="D12" s="261"/>
      <c r="E12" s="238"/>
      <c r="F12" s="236" t="s">
        <v>10</v>
      </c>
      <c r="G12" s="98" t="s">
        <v>22</v>
      </c>
      <c r="H12" s="91">
        <f>H14</f>
        <v>0</v>
      </c>
      <c r="I12" s="92">
        <v>0</v>
      </c>
      <c r="J12" s="92">
        <f>J14</f>
        <v>0</v>
      </c>
      <c r="K12" s="92">
        <v>0</v>
      </c>
      <c r="L12" s="92">
        <v>0</v>
      </c>
      <c r="M12" s="92">
        <v>0</v>
      </c>
      <c r="N12" s="92">
        <v>0</v>
      </c>
    </row>
    <row r="13" spans="1:14" ht="62.25" customHeight="1">
      <c r="A13" s="235"/>
      <c r="B13" s="249"/>
      <c r="C13" s="235"/>
      <c r="D13" s="261"/>
      <c r="E13" s="238"/>
      <c r="F13" s="236"/>
      <c r="G13" s="93" t="s">
        <v>85</v>
      </c>
      <c r="H13" s="94"/>
      <c r="I13" s="95"/>
      <c r="J13" s="99"/>
      <c r="K13" s="100"/>
      <c r="L13" s="100"/>
      <c r="M13" s="95"/>
      <c r="N13" s="99"/>
    </row>
    <row r="14" spans="1:14" ht="27.75" customHeight="1">
      <c r="A14" s="245" t="s">
        <v>21</v>
      </c>
      <c r="B14" s="242">
        <v>1</v>
      </c>
      <c r="C14" s="245" t="s">
        <v>15</v>
      </c>
      <c r="D14" s="242">
        <v>1</v>
      </c>
      <c r="E14" s="162"/>
      <c r="F14" s="165" t="s">
        <v>24</v>
      </c>
      <c r="G14" s="166"/>
      <c r="H14" s="91">
        <f>H15+H16</f>
        <v>0</v>
      </c>
      <c r="I14" s="91">
        <f aca="true" t="shared" si="0" ref="I14:N14">I15+I16</f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</row>
    <row r="15" spans="1:14" ht="24" customHeight="1">
      <c r="A15" s="246"/>
      <c r="B15" s="243"/>
      <c r="C15" s="246"/>
      <c r="D15" s="243"/>
      <c r="E15" s="163"/>
      <c r="F15" s="167" t="s">
        <v>76</v>
      </c>
      <c r="G15" s="168"/>
      <c r="H15" s="91">
        <f>I15+J15+K15+L15+M15+N15</f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</row>
    <row r="16" spans="1:14" ht="24" customHeight="1">
      <c r="A16" s="247"/>
      <c r="B16" s="244"/>
      <c r="C16" s="247"/>
      <c r="D16" s="244"/>
      <c r="E16" s="164"/>
      <c r="F16" s="167" t="s">
        <v>77</v>
      </c>
      <c r="G16" s="168"/>
      <c r="H16" s="91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</row>
    <row r="17" spans="1:14" ht="15">
      <c r="A17" s="235" t="s">
        <v>21</v>
      </c>
      <c r="B17" s="249">
        <v>1</v>
      </c>
      <c r="C17" s="235" t="s">
        <v>16</v>
      </c>
      <c r="D17" s="234"/>
      <c r="E17" s="238"/>
      <c r="F17" s="236" t="s">
        <v>11</v>
      </c>
      <c r="G17" s="98" t="s">
        <v>22</v>
      </c>
      <c r="H17" s="91">
        <f>H19+H22</f>
        <v>0</v>
      </c>
      <c r="I17" s="92">
        <f>I19+I22</f>
        <v>0</v>
      </c>
      <c r="J17" s="92">
        <f>J19+J22</f>
        <v>0</v>
      </c>
      <c r="K17" s="92">
        <v>0</v>
      </c>
      <c r="L17" s="92">
        <v>0</v>
      </c>
      <c r="M17" s="92">
        <v>0</v>
      </c>
      <c r="N17" s="92">
        <v>0</v>
      </c>
    </row>
    <row r="18" spans="1:14" ht="62.25" customHeight="1">
      <c r="A18" s="235"/>
      <c r="B18" s="249"/>
      <c r="C18" s="235"/>
      <c r="D18" s="234"/>
      <c r="E18" s="238"/>
      <c r="F18" s="236"/>
      <c r="G18" s="93" t="s">
        <v>85</v>
      </c>
      <c r="H18" s="94"/>
      <c r="I18" s="95"/>
      <c r="J18" s="99"/>
      <c r="K18" s="100"/>
      <c r="L18" s="100"/>
      <c r="M18" s="95"/>
      <c r="N18" s="99"/>
    </row>
    <row r="19" spans="1:14" ht="20.25" customHeight="1">
      <c r="A19" s="245" t="s">
        <v>21</v>
      </c>
      <c r="B19" s="242">
        <v>1</v>
      </c>
      <c r="C19" s="245" t="s">
        <v>16</v>
      </c>
      <c r="D19" s="242">
        <v>1</v>
      </c>
      <c r="E19" s="162"/>
      <c r="F19" s="165" t="s">
        <v>12</v>
      </c>
      <c r="G19" s="166"/>
      <c r="H19" s="91">
        <f>H21+H20</f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</row>
    <row r="20" spans="1:14" ht="24" customHeight="1">
      <c r="A20" s="246"/>
      <c r="B20" s="243"/>
      <c r="C20" s="246"/>
      <c r="D20" s="243"/>
      <c r="E20" s="163"/>
      <c r="F20" s="167" t="s">
        <v>66</v>
      </c>
      <c r="G20" s="168"/>
      <c r="H20" s="91">
        <f>I20+J20+K20+L20+M20+N20</f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</row>
    <row r="21" spans="1:14" ht="24.75" customHeight="1">
      <c r="A21" s="247"/>
      <c r="B21" s="244"/>
      <c r="C21" s="247"/>
      <c r="D21" s="244"/>
      <c r="E21" s="164"/>
      <c r="F21" s="167" t="s">
        <v>67</v>
      </c>
      <c r="G21" s="168"/>
      <c r="H21" s="91">
        <f>I21+J21+K21+L21+M21+N21</f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</row>
    <row r="22" spans="1:14" ht="25.5" customHeight="1">
      <c r="A22" s="101" t="s">
        <v>21</v>
      </c>
      <c r="B22" s="102">
        <v>1</v>
      </c>
      <c r="C22" s="101" t="s">
        <v>16</v>
      </c>
      <c r="D22" s="102">
        <v>2</v>
      </c>
      <c r="E22" s="103"/>
      <c r="F22" s="165" t="s">
        <v>35</v>
      </c>
      <c r="G22" s="166"/>
      <c r="H22" s="91">
        <f>I22+J22+K22+L22+M22+N22</f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</row>
    <row r="23" spans="1:14" ht="13.5" customHeight="1">
      <c r="A23" s="235" t="s">
        <v>21</v>
      </c>
      <c r="B23" s="249">
        <v>1</v>
      </c>
      <c r="C23" s="235" t="s">
        <v>17</v>
      </c>
      <c r="D23" s="234"/>
      <c r="E23" s="238"/>
      <c r="F23" s="236" t="s">
        <v>13</v>
      </c>
      <c r="G23" s="98" t="s">
        <v>22</v>
      </c>
      <c r="H23" s="91">
        <f>H25</f>
        <v>20156.8</v>
      </c>
      <c r="I23" s="91">
        <f aca="true" t="shared" si="1" ref="I23:N23">I25</f>
        <v>20156.8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0</v>
      </c>
      <c r="N23" s="91">
        <f t="shared" si="1"/>
        <v>0</v>
      </c>
    </row>
    <row r="24" spans="1:14" ht="60.75" customHeight="1">
      <c r="A24" s="235"/>
      <c r="B24" s="249"/>
      <c r="C24" s="235"/>
      <c r="D24" s="234"/>
      <c r="E24" s="238"/>
      <c r="F24" s="236"/>
      <c r="G24" s="93" t="s">
        <v>85</v>
      </c>
      <c r="H24" s="94"/>
      <c r="I24" s="95"/>
      <c r="J24" s="99"/>
      <c r="K24" s="100"/>
      <c r="L24" s="100"/>
      <c r="M24" s="95"/>
      <c r="N24" s="99"/>
    </row>
    <row r="25" spans="1:14" ht="38.25" customHeight="1">
      <c r="A25" s="159" t="s">
        <v>21</v>
      </c>
      <c r="B25" s="162">
        <v>1</v>
      </c>
      <c r="C25" s="159" t="s">
        <v>17</v>
      </c>
      <c r="D25" s="162">
        <v>1</v>
      </c>
      <c r="E25" s="162"/>
      <c r="F25" s="165" t="s">
        <v>65</v>
      </c>
      <c r="G25" s="166"/>
      <c r="H25" s="91">
        <f aca="true" t="shared" si="2" ref="H25:N25">H26+H27</f>
        <v>20156.8</v>
      </c>
      <c r="I25" s="91">
        <f t="shared" si="2"/>
        <v>20156.8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</row>
    <row r="26" spans="1:14" ht="22.5" customHeight="1">
      <c r="A26" s="160"/>
      <c r="B26" s="163"/>
      <c r="C26" s="160"/>
      <c r="D26" s="163"/>
      <c r="E26" s="163"/>
      <c r="F26" s="167" t="s">
        <v>66</v>
      </c>
      <c r="G26" s="168"/>
      <c r="H26" s="91">
        <f>I26+J26+K26+L26+M26+N26</f>
        <v>15923.9</v>
      </c>
      <c r="I26" s="97">
        <v>15923.9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4" ht="22.5" customHeight="1">
      <c r="A27" s="161"/>
      <c r="B27" s="164"/>
      <c r="C27" s="161"/>
      <c r="D27" s="164"/>
      <c r="E27" s="164"/>
      <c r="F27" s="167" t="s">
        <v>67</v>
      </c>
      <c r="G27" s="168"/>
      <c r="H27" s="91">
        <f>I27+J27+K27+L27+M27+N27</f>
        <v>4232.9</v>
      </c>
      <c r="I27" s="97">
        <v>4232.9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ht="15">
      <c r="A28" s="273" t="s">
        <v>21</v>
      </c>
      <c r="B28" s="276">
        <v>1</v>
      </c>
      <c r="C28" s="273" t="s">
        <v>18</v>
      </c>
      <c r="D28" s="279"/>
      <c r="E28" s="162"/>
      <c r="F28" s="236" t="s">
        <v>73</v>
      </c>
      <c r="G28" s="98" t="s">
        <v>22</v>
      </c>
      <c r="H28" s="91">
        <f>H31+H32</f>
        <v>3122.41</v>
      </c>
      <c r="I28" s="92">
        <f>I31+I32</f>
        <v>1579.3700000000001</v>
      </c>
      <c r="J28" s="92">
        <f>J32+J31</f>
        <v>771.52</v>
      </c>
      <c r="K28" s="92">
        <f>K31+K32</f>
        <v>771.52</v>
      </c>
      <c r="L28" s="92">
        <f>L31+L32</f>
        <v>0</v>
      </c>
      <c r="M28" s="92">
        <f>M31+M32</f>
        <v>0</v>
      </c>
      <c r="N28" s="92">
        <f>N31+N32</f>
        <v>0</v>
      </c>
    </row>
    <row r="29" spans="1:14" ht="67.5" customHeight="1">
      <c r="A29" s="274"/>
      <c r="B29" s="277"/>
      <c r="C29" s="274"/>
      <c r="D29" s="280"/>
      <c r="E29" s="163"/>
      <c r="F29" s="236"/>
      <c r="G29" s="93" t="s">
        <v>85</v>
      </c>
      <c r="H29" s="94"/>
      <c r="I29" s="104"/>
      <c r="J29" s="99"/>
      <c r="K29" s="97"/>
      <c r="L29" s="97"/>
      <c r="M29" s="104"/>
      <c r="N29" s="99"/>
    </row>
    <row r="30" spans="1:14" ht="19.5" customHeight="1">
      <c r="A30" s="274"/>
      <c r="B30" s="277"/>
      <c r="C30" s="274"/>
      <c r="D30" s="280"/>
      <c r="E30" s="163"/>
      <c r="F30" s="165" t="s">
        <v>73</v>
      </c>
      <c r="G30" s="166"/>
      <c r="H30" s="105">
        <f>H31+H32</f>
        <v>3122.41</v>
      </c>
      <c r="I30" s="105">
        <f aca="true" t="shared" si="3" ref="I30:N30">I31+I32</f>
        <v>1579.3700000000001</v>
      </c>
      <c r="J30" s="105">
        <f>J31+J32</f>
        <v>771.52</v>
      </c>
      <c r="K30" s="105">
        <f t="shared" si="3"/>
        <v>771.52</v>
      </c>
      <c r="L30" s="105">
        <f t="shared" si="3"/>
        <v>0</v>
      </c>
      <c r="M30" s="105">
        <f t="shared" si="3"/>
        <v>0</v>
      </c>
      <c r="N30" s="105">
        <f t="shared" si="3"/>
        <v>0</v>
      </c>
    </row>
    <row r="31" spans="1:14" ht="18" customHeight="1">
      <c r="A31" s="274"/>
      <c r="B31" s="277"/>
      <c r="C31" s="274"/>
      <c r="D31" s="280"/>
      <c r="E31" s="163"/>
      <c r="F31" s="240" t="s">
        <v>74</v>
      </c>
      <c r="G31" s="241"/>
      <c r="H31" s="105">
        <f>I31+J31+K31+L31+M31+N31</f>
        <v>2466.7</v>
      </c>
      <c r="I31" s="104">
        <v>1247.7</v>
      </c>
      <c r="J31" s="99">
        <v>609.5</v>
      </c>
      <c r="K31" s="97">
        <v>609.5</v>
      </c>
      <c r="L31" s="97">
        <v>0</v>
      </c>
      <c r="M31" s="104">
        <v>0</v>
      </c>
      <c r="N31" s="99">
        <v>0</v>
      </c>
    </row>
    <row r="32" spans="1:14" ht="17.25" customHeight="1">
      <c r="A32" s="275"/>
      <c r="B32" s="278"/>
      <c r="C32" s="275"/>
      <c r="D32" s="281"/>
      <c r="E32" s="164"/>
      <c r="F32" s="240" t="s">
        <v>75</v>
      </c>
      <c r="G32" s="241"/>
      <c r="H32" s="105">
        <f>I32+J32+K32+L32+M32+N32</f>
        <v>655.71</v>
      </c>
      <c r="I32" s="104">
        <v>331.67</v>
      </c>
      <c r="J32" s="99">
        <v>162.02</v>
      </c>
      <c r="K32" s="97">
        <v>162.02</v>
      </c>
      <c r="L32" s="97">
        <v>0</v>
      </c>
      <c r="M32" s="104">
        <v>0</v>
      </c>
      <c r="N32" s="99">
        <v>0</v>
      </c>
    </row>
    <row r="33" spans="1:14" ht="13.5" customHeight="1">
      <c r="A33" s="233" t="s">
        <v>21</v>
      </c>
      <c r="B33" s="239">
        <v>1</v>
      </c>
      <c r="C33" s="233" t="s">
        <v>20</v>
      </c>
      <c r="D33" s="238"/>
      <c r="E33" s="238"/>
      <c r="F33" s="236" t="s">
        <v>19</v>
      </c>
      <c r="G33" s="98" t="s">
        <v>22</v>
      </c>
      <c r="H33" s="91">
        <f>I33+J33+K33+L33+M33+N33</f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</row>
    <row r="34" spans="1:14" ht="60.75" customHeight="1">
      <c r="A34" s="233"/>
      <c r="B34" s="239"/>
      <c r="C34" s="233"/>
      <c r="D34" s="238"/>
      <c r="E34" s="238"/>
      <c r="F34" s="236"/>
      <c r="G34" s="93" t="s">
        <v>85</v>
      </c>
      <c r="H34" s="94"/>
      <c r="I34" s="104"/>
      <c r="J34" s="99"/>
      <c r="K34" s="97"/>
      <c r="L34" s="97"/>
      <c r="M34" s="104"/>
      <c r="N34" s="99"/>
    </row>
    <row r="35" spans="1:18" ht="16.5" customHeight="1">
      <c r="A35" s="190" t="s">
        <v>21</v>
      </c>
      <c r="B35" s="191">
        <v>2</v>
      </c>
      <c r="C35" s="190" t="s">
        <v>25</v>
      </c>
      <c r="D35" s="208"/>
      <c r="E35" s="141"/>
      <c r="F35" s="154" t="s">
        <v>50</v>
      </c>
      <c r="G35" s="23" t="s">
        <v>22</v>
      </c>
      <c r="H35" s="16">
        <f>H37+H41</f>
        <v>1527.2</v>
      </c>
      <c r="I35" s="16">
        <f aca="true" t="shared" si="4" ref="I35:N35">I37+I41</f>
        <v>600</v>
      </c>
      <c r="J35" s="16">
        <f t="shared" si="4"/>
        <v>927.2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P35" s="2"/>
      <c r="Q35" s="2"/>
      <c r="R35" s="2"/>
    </row>
    <row r="36" spans="1:14" ht="63" customHeight="1">
      <c r="A36" s="190"/>
      <c r="B36" s="191"/>
      <c r="C36" s="190"/>
      <c r="D36" s="208"/>
      <c r="E36" s="141"/>
      <c r="F36" s="154"/>
      <c r="G36" s="18" t="s">
        <v>85</v>
      </c>
      <c r="H36" s="19"/>
      <c r="I36" s="24"/>
      <c r="J36" s="25"/>
      <c r="K36" s="20"/>
      <c r="L36" s="20"/>
      <c r="M36" s="24"/>
      <c r="N36" s="25"/>
    </row>
    <row r="37" spans="1:14" ht="15" customHeight="1">
      <c r="A37" s="220" t="s">
        <v>21</v>
      </c>
      <c r="B37" s="237">
        <v>2</v>
      </c>
      <c r="C37" s="220" t="s">
        <v>14</v>
      </c>
      <c r="D37" s="221"/>
      <c r="E37" s="232"/>
      <c r="F37" s="251" t="s">
        <v>33</v>
      </c>
      <c r="G37" s="75" t="s">
        <v>22</v>
      </c>
      <c r="H37" s="76">
        <f>I37+J37+K37+L37+M37+N37</f>
        <v>1527.2</v>
      </c>
      <c r="I37" s="77">
        <f aca="true" t="shared" si="5" ref="I37:N37">I39+I40</f>
        <v>600</v>
      </c>
      <c r="J37" s="77">
        <f t="shared" si="5"/>
        <v>927.2</v>
      </c>
      <c r="K37" s="77">
        <f t="shared" si="5"/>
        <v>0</v>
      </c>
      <c r="L37" s="77">
        <f t="shared" si="5"/>
        <v>0</v>
      </c>
      <c r="M37" s="77">
        <f t="shared" si="5"/>
        <v>0</v>
      </c>
      <c r="N37" s="77">
        <f t="shared" si="5"/>
        <v>0</v>
      </c>
    </row>
    <row r="38" spans="1:14" ht="76.5" customHeight="1">
      <c r="A38" s="220"/>
      <c r="B38" s="237"/>
      <c r="C38" s="220"/>
      <c r="D38" s="221"/>
      <c r="E38" s="232"/>
      <c r="F38" s="251"/>
      <c r="G38" s="78" t="s">
        <v>85</v>
      </c>
      <c r="H38" s="79"/>
      <c r="I38" s="80"/>
      <c r="J38" s="81"/>
      <c r="K38" s="82"/>
      <c r="L38" s="82"/>
      <c r="M38" s="80"/>
      <c r="N38" s="81"/>
    </row>
    <row r="39" spans="1:14" ht="50.25" customHeight="1">
      <c r="A39" s="83" t="s">
        <v>21</v>
      </c>
      <c r="B39" s="84">
        <v>2</v>
      </c>
      <c r="C39" s="83" t="s">
        <v>14</v>
      </c>
      <c r="D39" s="85">
        <v>1</v>
      </c>
      <c r="E39" s="86"/>
      <c r="F39" s="136" t="s">
        <v>27</v>
      </c>
      <c r="G39" s="137"/>
      <c r="H39" s="76">
        <f>I39+J39+K39+L39+M39+N39</f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</row>
    <row r="40" spans="1:14" ht="45.75" customHeight="1">
      <c r="A40" s="83" t="s">
        <v>21</v>
      </c>
      <c r="B40" s="84">
        <v>2</v>
      </c>
      <c r="C40" s="83" t="s">
        <v>14</v>
      </c>
      <c r="D40" s="85">
        <v>2</v>
      </c>
      <c r="E40" s="86"/>
      <c r="F40" s="136" t="s">
        <v>36</v>
      </c>
      <c r="G40" s="137"/>
      <c r="H40" s="76">
        <f>I40+J40+K40+L40+M40+N40</f>
        <v>1527.2</v>
      </c>
      <c r="I40" s="82">
        <v>600</v>
      </c>
      <c r="J40" s="82">
        <v>927.2</v>
      </c>
      <c r="K40" s="82">
        <v>0</v>
      </c>
      <c r="L40" s="82">
        <v>0</v>
      </c>
      <c r="M40" s="82">
        <v>0</v>
      </c>
      <c r="N40" s="82">
        <v>0</v>
      </c>
    </row>
    <row r="41" spans="1:14" ht="15" customHeight="1">
      <c r="A41" s="220" t="s">
        <v>21</v>
      </c>
      <c r="B41" s="237">
        <v>2</v>
      </c>
      <c r="C41" s="220" t="s">
        <v>15</v>
      </c>
      <c r="D41" s="250"/>
      <c r="E41" s="232"/>
      <c r="F41" s="251" t="s">
        <v>34</v>
      </c>
      <c r="G41" s="75" t="s">
        <v>22</v>
      </c>
      <c r="H41" s="87">
        <f>I41+J41+K41+L41+M41+N41</f>
        <v>0</v>
      </c>
      <c r="I41" s="77">
        <f aca="true" t="shared" si="6" ref="I41:N41">I43+I46</f>
        <v>0</v>
      </c>
      <c r="J41" s="77">
        <f t="shared" si="6"/>
        <v>0</v>
      </c>
      <c r="K41" s="77">
        <f t="shared" si="6"/>
        <v>0</v>
      </c>
      <c r="L41" s="77">
        <f t="shared" si="6"/>
        <v>0</v>
      </c>
      <c r="M41" s="77">
        <f t="shared" si="6"/>
        <v>0</v>
      </c>
      <c r="N41" s="77">
        <f t="shared" si="6"/>
        <v>0</v>
      </c>
    </row>
    <row r="42" spans="1:14" ht="69" customHeight="1">
      <c r="A42" s="220"/>
      <c r="B42" s="237"/>
      <c r="C42" s="220"/>
      <c r="D42" s="250"/>
      <c r="E42" s="232"/>
      <c r="F42" s="251"/>
      <c r="G42" s="78" t="s">
        <v>85</v>
      </c>
      <c r="H42" s="79"/>
      <c r="I42" s="80"/>
      <c r="J42" s="81"/>
      <c r="K42" s="82"/>
      <c r="L42" s="82"/>
      <c r="M42" s="80"/>
      <c r="N42" s="81"/>
    </row>
    <row r="43" spans="1:14" ht="27" customHeight="1">
      <c r="A43" s="142" t="s">
        <v>21</v>
      </c>
      <c r="B43" s="145">
        <v>2</v>
      </c>
      <c r="C43" s="142" t="s">
        <v>15</v>
      </c>
      <c r="D43" s="148">
        <v>1</v>
      </c>
      <c r="E43" s="151"/>
      <c r="F43" s="136" t="s">
        <v>80</v>
      </c>
      <c r="G43" s="137"/>
      <c r="H43" s="88">
        <f>I43+J43+K43+L43+M43+N43</f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</row>
    <row r="44" spans="1:14" ht="37.5" customHeight="1">
      <c r="A44" s="143"/>
      <c r="B44" s="146"/>
      <c r="C44" s="143"/>
      <c r="D44" s="149"/>
      <c r="E44" s="152"/>
      <c r="F44" s="138" t="s">
        <v>52</v>
      </c>
      <c r="G44" s="138"/>
      <c r="H44" s="88">
        <f>I44+J44+K44+L44+M44+N44</f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</row>
    <row r="45" spans="1:14" ht="38.25" customHeight="1">
      <c r="A45" s="144"/>
      <c r="B45" s="147"/>
      <c r="C45" s="144"/>
      <c r="D45" s="150"/>
      <c r="E45" s="153"/>
      <c r="F45" s="139" t="s">
        <v>53</v>
      </c>
      <c r="G45" s="139"/>
      <c r="H45" s="88">
        <f>I45+J45+K45+L45+M45+N45</f>
        <v>0</v>
      </c>
      <c r="I45" s="82">
        <v>0</v>
      </c>
      <c r="J45" s="89">
        <v>0</v>
      </c>
      <c r="K45" s="82">
        <v>0</v>
      </c>
      <c r="L45" s="82">
        <v>0</v>
      </c>
      <c r="M45" s="82">
        <v>0</v>
      </c>
      <c r="N45" s="89">
        <v>0</v>
      </c>
    </row>
    <row r="46" spans="1:14" ht="23.25" customHeight="1">
      <c r="A46" s="142" t="s">
        <v>21</v>
      </c>
      <c r="B46" s="145">
        <v>2</v>
      </c>
      <c r="C46" s="142" t="s">
        <v>15</v>
      </c>
      <c r="D46" s="148">
        <v>2</v>
      </c>
      <c r="E46" s="151"/>
      <c r="F46" s="136" t="s">
        <v>79</v>
      </c>
      <c r="G46" s="137"/>
      <c r="H46" s="88">
        <f>H47+H48</f>
        <v>0</v>
      </c>
      <c r="I46" s="88">
        <f aca="true" t="shared" si="7" ref="I46:N46">I47+I48</f>
        <v>0</v>
      </c>
      <c r="J46" s="88">
        <f t="shared" si="7"/>
        <v>0</v>
      </c>
      <c r="K46" s="88">
        <f t="shared" si="7"/>
        <v>0</v>
      </c>
      <c r="L46" s="88">
        <f t="shared" si="7"/>
        <v>0</v>
      </c>
      <c r="M46" s="88">
        <f t="shared" si="7"/>
        <v>0</v>
      </c>
      <c r="N46" s="88">
        <f t="shared" si="7"/>
        <v>0</v>
      </c>
    </row>
    <row r="47" spans="1:14" ht="38.25" customHeight="1">
      <c r="A47" s="143"/>
      <c r="B47" s="146"/>
      <c r="C47" s="143"/>
      <c r="D47" s="149"/>
      <c r="E47" s="152"/>
      <c r="F47" s="138" t="s">
        <v>52</v>
      </c>
      <c r="G47" s="138"/>
      <c r="H47" s="88">
        <f>I47+J47+K47+L47+M47+N47</f>
        <v>0</v>
      </c>
      <c r="I47" s="82">
        <v>0</v>
      </c>
      <c r="J47" s="89">
        <v>0</v>
      </c>
      <c r="K47" s="82">
        <v>0</v>
      </c>
      <c r="L47" s="82">
        <v>0</v>
      </c>
      <c r="M47" s="82">
        <v>0</v>
      </c>
      <c r="N47" s="89">
        <v>0</v>
      </c>
    </row>
    <row r="48" spans="1:14" ht="38.25" customHeight="1">
      <c r="A48" s="144"/>
      <c r="B48" s="147"/>
      <c r="C48" s="144"/>
      <c r="D48" s="150"/>
      <c r="E48" s="153"/>
      <c r="F48" s="139" t="s">
        <v>53</v>
      </c>
      <c r="G48" s="139"/>
      <c r="H48" s="88">
        <f>I48+J48+K48+L48+M48+N48</f>
        <v>0</v>
      </c>
      <c r="I48" s="82">
        <v>0</v>
      </c>
      <c r="J48" s="89">
        <v>0</v>
      </c>
      <c r="K48" s="82">
        <v>0</v>
      </c>
      <c r="L48" s="82">
        <v>0</v>
      </c>
      <c r="M48" s="82">
        <v>0</v>
      </c>
      <c r="N48" s="89">
        <v>0</v>
      </c>
    </row>
    <row r="49" spans="1:14" ht="31.5" customHeight="1">
      <c r="A49" s="270" t="s">
        <v>21</v>
      </c>
      <c r="B49" s="148">
        <v>2</v>
      </c>
      <c r="C49" s="270" t="s">
        <v>15</v>
      </c>
      <c r="D49" s="148">
        <v>3</v>
      </c>
      <c r="E49" s="145"/>
      <c r="F49" s="136" t="s">
        <v>68</v>
      </c>
      <c r="G49" s="137"/>
      <c r="H49" s="76">
        <f>H51+H50</f>
        <v>0</v>
      </c>
      <c r="I49" s="82">
        <v>0</v>
      </c>
      <c r="J49" s="82">
        <f>J50+J51</f>
        <v>0</v>
      </c>
      <c r="K49" s="82">
        <v>0</v>
      </c>
      <c r="L49" s="82">
        <v>0</v>
      </c>
      <c r="M49" s="82">
        <v>0</v>
      </c>
      <c r="N49" s="82">
        <v>0</v>
      </c>
    </row>
    <row r="50" spans="1:14" ht="38.25" customHeight="1">
      <c r="A50" s="271"/>
      <c r="B50" s="149"/>
      <c r="C50" s="271"/>
      <c r="D50" s="149"/>
      <c r="E50" s="146"/>
      <c r="F50" s="263" t="s">
        <v>69</v>
      </c>
      <c r="G50" s="264"/>
      <c r="H50" s="76">
        <f>I50+J50+K50+L50+M50+N50</f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</row>
    <row r="51" spans="1:14" ht="38.25" customHeight="1">
      <c r="A51" s="272"/>
      <c r="B51" s="150"/>
      <c r="C51" s="272"/>
      <c r="D51" s="150"/>
      <c r="E51" s="147"/>
      <c r="F51" s="263" t="s">
        <v>70</v>
      </c>
      <c r="G51" s="264"/>
      <c r="H51" s="76">
        <f>I51+J51+K51+L51+M51+N51</f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</row>
    <row r="52" spans="1:14" ht="15" customHeight="1">
      <c r="A52" s="190" t="s">
        <v>21</v>
      </c>
      <c r="B52" s="191">
        <v>3</v>
      </c>
      <c r="C52" s="190" t="s">
        <v>25</v>
      </c>
      <c r="D52" s="208"/>
      <c r="E52" s="141"/>
      <c r="F52" s="154" t="s">
        <v>51</v>
      </c>
      <c r="G52" s="15" t="s">
        <v>22</v>
      </c>
      <c r="H52" s="26">
        <f>H54+H59+H64+H66</f>
        <v>0</v>
      </c>
      <c r="I52" s="26">
        <f aca="true" t="shared" si="8" ref="I52:N52">I54+I59+I64+I66</f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6">
        <f t="shared" si="8"/>
        <v>0</v>
      </c>
    </row>
    <row r="53" spans="1:14" ht="66" customHeight="1">
      <c r="A53" s="190"/>
      <c r="B53" s="191"/>
      <c r="C53" s="190"/>
      <c r="D53" s="208"/>
      <c r="E53" s="141"/>
      <c r="F53" s="154"/>
      <c r="G53" s="18" t="s">
        <v>85</v>
      </c>
      <c r="H53" s="19"/>
      <c r="I53" s="24"/>
      <c r="J53" s="25"/>
      <c r="K53" s="20"/>
      <c r="L53" s="20"/>
      <c r="M53" s="24"/>
      <c r="N53" s="25"/>
    </row>
    <row r="54" spans="1:14" ht="15" customHeight="1">
      <c r="A54" s="155" t="s">
        <v>21</v>
      </c>
      <c r="B54" s="156">
        <v>3</v>
      </c>
      <c r="C54" s="155" t="s">
        <v>14</v>
      </c>
      <c r="D54" s="215"/>
      <c r="E54" s="192"/>
      <c r="F54" s="193" t="s">
        <v>28</v>
      </c>
      <c r="G54" s="108" t="s">
        <v>22</v>
      </c>
      <c r="H54" s="109">
        <f>H56</f>
        <v>0</v>
      </c>
      <c r="I54" s="109">
        <f aca="true" t="shared" si="9" ref="I54:N54">I56</f>
        <v>0</v>
      </c>
      <c r="J54" s="109">
        <f t="shared" si="9"/>
        <v>0</v>
      </c>
      <c r="K54" s="109">
        <f t="shared" si="9"/>
        <v>0</v>
      </c>
      <c r="L54" s="109">
        <f t="shared" si="9"/>
        <v>0</v>
      </c>
      <c r="M54" s="109">
        <f t="shared" si="9"/>
        <v>0</v>
      </c>
      <c r="N54" s="109">
        <f t="shared" si="9"/>
        <v>0</v>
      </c>
    </row>
    <row r="55" spans="1:14" ht="66" customHeight="1">
      <c r="A55" s="155"/>
      <c r="B55" s="156"/>
      <c r="C55" s="155"/>
      <c r="D55" s="215"/>
      <c r="E55" s="192"/>
      <c r="F55" s="193"/>
      <c r="G55" s="111" t="s">
        <v>85</v>
      </c>
      <c r="H55" s="112"/>
      <c r="I55" s="113"/>
      <c r="J55" s="114"/>
      <c r="K55" s="115"/>
      <c r="L55" s="115"/>
      <c r="M55" s="113"/>
      <c r="N55" s="114"/>
    </row>
    <row r="56" spans="1:14" ht="15" customHeight="1">
      <c r="A56" s="202" t="s">
        <v>21</v>
      </c>
      <c r="B56" s="204">
        <v>3</v>
      </c>
      <c r="C56" s="202" t="s">
        <v>14</v>
      </c>
      <c r="D56" s="218">
        <v>1</v>
      </c>
      <c r="E56" s="229"/>
      <c r="F56" s="216" t="s">
        <v>78</v>
      </c>
      <c r="G56" s="217"/>
      <c r="H56" s="116">
        <f>I56+J56+K56+L56+M56+N56</f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</row>
    <row r="57" spans="1:14" ht="42.75" customHeight="1">
      <c r="A57" s="202"/>
      <c r="B57" s="204"/>
      <c r="C57" s="202"/>
      <c r="D57" s="218"/>
      <c r="E57" s="229"/>
      <c r="F57" s="228" t="s">
        <v>38</v>
      </c>
      <c r="G57" s="228"/>
      <c r="H57" s="116">
        <f>I57+J57+K57+L57+M57+N57</f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</row>
    <row r="58" spans="1:14" ht="42.75" customHeight="1">
      <c r="A58" s="203"/>
      <c r="B58" s="205"/>
      <c r="C58" s="203"/>
      <c r="D58" s="219"/>
      <c r="E58" s="230"/>
      <c r="F58" s="227" t="s">
        <v>39</v>
      </c>
      <c r="G58" s="227"/>
      <c r="H58" s="116">
        <f>I58+J58+K58+L58+M58+N58</f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</row>
    <row r="59" spans="1:14" ht="15" customHeight="1">
      <c r="A59" s="155" t="s">
        <v>21</v>
      </c>
      <c r="B59" s="156">
        <v>3</v>
      </c>
      <c r="C59" s="155" t="s">
        <v>15</v>
      </c>
      <c r="D59" s="215"/>
      <c r="E59" s="192"/>
      <c r="F59" s="193" t="s">
        <v>29</v>
      </c>
      <c r="G59" s="108" t="s">
        <v>22</v>
      </c>
      <c r="H59" s="117">
        <f>H61</f>
        <v>0</v>
      </c>
      <c r="I59" s="117">
        <f aca="true" t="shared" si="10" ref="I59:N59">I61</f>
        <v>0</v>
      </c>
      <c r="J59" s="117">
        <f t="shared" si="10"/>
        <v>0</v>
      </c>
      <c r="K59" s="117">
        <f t="shared" si="10"/>
        <v>0</v>
      </c>
      <c r="L59" s="117">
        <f t="shared" si="10"/>
        <v>0</v>
      </c>
      <c r="M59" s="117">
        <f t="shared" si="10"/>
        <v>0</v>
      </c>
      <c r="N59" s="117">
        <f t="shared" si="10"/>
        <v>0</v>
      </c>
    </row>
    <row r="60" spans="1:14" ht="66" customHeight="1">
      <c r="A60" s="155"/>
      <c r="B60" s="156"/>
      <c r="C60" s="155"/>
      <c r="D60" s="215"/>
      <c r="E60" s="192"/>
      <c r="F60" s="193"/>
      <c r="G60" s="111" t="s">
        <v>85</v>
      </c>
      <c r="H60" s="112"/>
      <c r="I60" s="113"/>
      <c r="J60" s="114"/>
      <c r="K60" s="115"/>
      <c r="L60" s="115"/>
      <c r="M60" s="113"/>
      <c r="N60" s="114"/>
    </row>
    <row r="61" spans="1:14" ht="24.75" customHeight="1">
      <c r="A61" s="214" t="s">
        <v>21</v>
      </c>
      <c r="B61" s="207">
        <v>3</v>
      </c>
      <c r="C61" s="214" t="s">
        <v>15</v>
      </c>
      <c r="D61" s="215">
        <v>1</v>
      </c>
      <c r="E61" s="192"/>
      <c r="F61" s="207" t="s">
        <v>37</v>
      </c>
      <c r="G61" s="207"/>
      <c r="H61" s="117">
        <f>I61+J61+K61+L61+M61+N61</f>
        <v>0</v>
      </c>
      <c r="I61" s="115">
        <f aca="true" t="shared" si="11" ref="I61:N61">I62+I63</f>
        <v>0</v>
      </c>
      <c r="J61" s="115">
        <f t="shared" si="11"/>
        <v>0</v>
      </c>
      <c r="K61" s="115">
        <f t="shared" si="11"/>
        <v>0</v>
      </c>
      <c r="L61" s="115">
        <f t="shared" si="11"/>
        <v>0</v>
      </c>
      <c r="M61" s="115">
        <f t="shared" si="11"/>
        <v>0</v>
      </c>
      <c r="N61" s="115">
        <f t="shared" si="11"/>
        <v>0</v>
      </c>
    </row>
    <row r="62" spans="1:14" ht="42" customHeight="1">
      <c r="A62" s="214"/>
      <c r="B62" s="207"/>
      <c r="C62" s="214"/>
      <c r="D62" s="215"/>
      <c r="E62" s="192"/>
      <c r="F62" s="228" t="s">
        <v>38</v>
      </c>
      <c r="G62" s="228"/>
      <c r="H62" s="117">
        <f>I62+J62+K62+L62++M62+N62</f>
        <v>0</v>
      </c>
      <c r="I62" s="115">
        <v>0</v>
      </c>
      <c r="J62" s="115">
        <v>0</v>
      </c>
      <c r="K62" s="118">
        <v>0</v>
      </c>
      <c r="L62" s="118">
        <v>0</v>
      </c>
      <c r="M62" s="118">
        <v>0</v>
      </c>
      <c r="N62" s="118">
        <v>0</v>
      </c>
    </row>
    <row r="63" spans="1:14" ht="44.25" customHeight="1">
      <c r="A63" s="214"/>
      <c r="B63" s="207"/>
      <c r="C63" s="214"/>
      <c r="D63" s="215"/>
      <c r="E63" s="192"/>
      <c r="F63" s="227" t="s">
        <v>39</v>
      </c>
      <c r="G63" s="227"/>
      <c r="H63" s="117">
        <f>I63+J63+K63+L63+M63+N63</f>
        <v>0</v>
      </c>
      <c r="I63" s="115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</row>
    <row r="64" spans="1:14" ht="15" customHeight="1">
      <c r="A64" s="155" t="s">
        <v>20</v>
      </c>
      <c r="B64" s="156">
        <v>3</v>
      </c>
      <c r="C64" s="155" t="s">
        <v>16</v>
      </c>
      <c r="D64" s="215"/>
      <c r="E64" s="192"/>
      <c r="F64" s="193" t="s">
        <v>30</v>
      </c>
      <c r="G64" s="108" t="s">
        <v>22</v>
      </c>
      <c r="H64" s="117">
        <f>I64+J64+K64+L64+M64+N64</f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</row>
    <row r="65" spans="1:14" ht="66" customHeight="1">
      <c r="A65" s="155"/>
      <c r="B65" s="156"/>
      <c r="C65" s="155"/>
      <c r="D65" s="215"/>
      <c r="E65" s="192"/>
      <c r="F65" s="193"/>
      <c r="G65" s="111" t="s">
        <v>85</v>
      </c>
      <c r="H65" s="112"/>
      <c r="I65" s="113"/>
      <c r="J65" s="114"/>
      <c r="K65" s="115"/>
      <c r="L65" s="115"/>
      <c r="M65" s="113"/>
      <c r="N65" s="114"/>
    </row>
    <row r="66" spans="1:14" ht="15" customHeight="1">
      <c r="A66" s="155" t="s">
        <v>21</v>
      </c>
      <c r="B66" s="156">
        <v>3</v>
      </c>
      <c r="C66" s="155" t="s">
        <v>17</v>
      </c>
      <c r="D66" s="215"/>
      <c r="E66" s="192"/>
      <c r="F66" s="193" t="s">
        <v>55</v>
      </c>
      <c r="G66" s="108" t="s">
        <v>22</v>
      </c>
      <c r="H66" s="117">
        <f>I66+J66+K66+L66+M66+N66</f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</row>
    <row r="67" spans="1:14" ht="66" customHeight="1">
      <c r="A67" s="155"/>
      <c r="B67" s="156"/>
      <c r="C67" s="155"/>
      <c r="D67" s="215"/>
      <c r="E67" s="192"/>
      <c r="F67" s="193"/>
      <c r="G67" s="111" t="s">
        <v>85</v>
      </c>
      <c r="H67" s="112"/>
      <c r="I67" s="113"/>
      <c r="J67" s="114"/>
      <c r="K67" s="115"/>
      <c r="L67" s="115"/>
      <c r="M67" s="113"/>
      <c r="N67" s="114"/>
    </row>
    <row r="68" spans="1:14" ht="15" customHeight="1">
      <c r="A68" s="190" t="s">
        <v>21</v>
      </c>
      <c r="B68" s="191">
        <v>4</v>
      </c>
      <c r="C68" s="190" t="s">
        <v>25</v>
      </c>
      <c r="D68" s="208"/>
      <c r="E68" s="141"/>
      <c r="F68" s="154" t="s">
        <v>40</v>
      </c>
      <c r="G68" s="23" t="s">
        <v>22</v>
      </c>
      <c r="H68" s="16">
        <f>I68+J68+K68+L68+M68+N68</f>
        <v>3456.24</v>
      </c>
      <c r="I68" s="17">
        <f aca="true" t="shared" si="12" ref="I68:N68">I70+I75+I78</f>
        <v>3256.24</v>
      </c>
      <c r="J68" s="17">
        <f t="shared" si="12"/>
        <v>200</v>
      </c>
      <c r="K68" s="17">
        <f t="shared" si="12"/>
        <v>0</v>
      </c>
      <c r="L68" s="17">
        <f t="shared" si="12"/>
        <v>0</v>
      </c>
      <c r="M68" s="17">
        <f t="shared" si="12"/>
        <v>0</v>
      </c>
      <c r="N68" s="17">
        <f t="shared" si="12"/>
        <v>0</v>
      </c>
    </row>
    <row r="69" spans="1:14" ht="66" customHeight="1">
      <c r="A69" s="190"/>
      <c r="B69" s="191"/>
      <c r="C69" s="190"/>
      <c r="D69" s="208"/>
      <c r="E69" s="141"/>
      <c r="F69" s="154"/>
      <c r="G69" s="18" t="s">
        <v>85</v>
      </c>
      <c r="H69" s="19"/>
      <c r="I69" s="24"/>
      <c r="J69" s="25"/>
      <c r="K69" s="20"/>
      <c r="L69" s="20"/>
      <c r="M69" s="24"/>
      <c r="N69" s="25"/>
    </row>
    <row r="70" spans="1:14" ht="15" customHeight="1">
      <c r="A70" s="224" t="s">
        <v>21</v>
      </c>
      <c r="B70" s="223">
        <v>4</v>
      </c>
      <c r="C70" s="224" t="s">
        <v>14</v>
      </c>
      <c r="D70" s="226"/>
      <c r="E70" s="231"/>
      <c r="F70" s="222" t="s">
        <v>41</v>
      </c>
      <c r="G70" s="60" t="s">
        <v>22</v>
      </c>
      <c r="H70" s="61">
        <f>I70+J70+K70+L70+M70+N70</f>
        <v>0</v>
      </c>
      <c r="I70" s="62">
        <f aca="true" t="shared" si="13" ref="I70:N70">I72+I73+I74</f>
        <v>0</v>
      </c>
      <c r="J70" s="62">
        <f t="shared" si="13"/>
        <v>0</v>
      </c>
      <c r="K70" s="62">
        <f t="shared" si="13"/>
        <v>0</v>
      </c>
      <c r="L70" s="62">
        <f t="shared" si="13"/>
        <v>0</v>
      </c>
      <c r="M70" s="62">
        <f t="shared" si="13"/>
        <v>0</v>
      </c>
      <c r="N70" s="62">
        <f t="shared" si="13"/>
        <v>0</v>
      </c>
    </row>
    <row r="71" spans="1:14" ht="66" customHeight="1">
      <c r="A71" s="224"/>
      <c r="B71" s="223"/>
      <c r="C71" s="224"/>
      <c r="D71" s="226"/>
      <c r="E71" s="231"/>
      <c r="F71" s="222"/>
      <c r="G71" s="63" t="s">
        <v>85</v>
      </c>
      <c r="H71" s="64"/>
      <c r="I71" s="65"/>
      <c r="J71" s="66"/>
      <c r="K71" s="67"/>
      <c r="L71" s="67"/>
      <c r="M71" s="65"/>
      <c r="N71" s="66"/>
    </row>
    <row r="72" spans="1:14" ht="57" customHeight="1">
      <c r="A72" s="68" t="s">
        <v>21</v>
      </c>
      <c r="B72" s="69">
        <v>4</v>
      </c>
      <c r="C72" s="68" t="s">
        <v>14</v>
      </c>
      <c r="D72" s="70">
        <v>1</v>
      </c>
      <c r="E72" s="71"/>
      <c r="F72" s="131" t="s">
        <v>42</v>
      </c>
      <c r="G72" s="213"/>
      <c r="H72" s="61">
        <f>I72+J72+K72+L72+M72+N72</f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1:14" ht="51" customHeight="1">
      <c r="A73" s="68" t="s">
        <v>21</v>
      </c>
      <c r="B73" s="69">
        <v>4</v>
      </c>
      <c r="C73" s="68" t="s">
        <v>14</v>
      </c>
      <c r="D73" s="70">
        <v>2</v>
      </c>
      <c r="E73" s="71"/>
      <c r="F73" s="131" t="s">
        <v>43</v>
      </c>
      <c r="G73" s="213"/>
      <c r="H73" s="61">
        <f>I73+J73+K73+L73+M73+N73</f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1:14" ht="57.75" customHeight="1">
      <c r="A74" s="68" t="s">
        <v>21</v>
      </c>
      <c r="B74" s="69">
        <v>4</v>
      </c>
      <c r="C74" s="68" t="s">
        <v>14</v>
      </c>
      <c r="D74" s="70">
        <v>3</v>
      </c>
      <c r="E74" s="71"/>
      <c r="F74" s="131" t="s">
        <v>44</v>
      </c>
      <c r="G74" s="213"/>
      <c r="H74" s="61">
        <f>I74+J74+K74+L74+M74+N74</f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</row>
    <row r="75" spans="1:14" ht="15" customHeight="1">
      <c r="A75" s="224" t="s">
        <v>21</v>
      </c>
      <c r="B75" s="223">
        <v>4</v>
      </c>
      <c r="C75" s="224" t="s">
        <v>15</v>
      </c>
      <c r="D75" s="225">
        <v>0</v>
      </c>
      <c r="E75" s="231"/>
      <c r="F75" s="222" t="s">
        <v>45</v>
      </c>
      <c r="G75" s="60" t="s">
        <v>22</v>
      </c>
      <c r="H75" s="61">
        <f>I75+J75+K75+L75+M75+N75</f>
        <v>0</v>
      </c>
      <c r="I75" s="62">
        <f aca="true" t="shared" si="14" ref="I75:N75">I77</f>
        <v>0</v>
      </c>
      <c r="J75" s="62">
        <f t="shared" si="14"/>
        <v>0</v>
      </c>
      <c r="K75" s="62">
        <f t="shared" si="14"/>
        <v>0</v>
      </c>
      <c r="L75" s="62">
        <f t="shared" si="14"/>
        <v>0</v>
      </c>
      <c r="M75" s="62">
        <f t="shared" si="14"/>
        <v>0</v>
      </c>
      <c r="N75" s="62">
        <f t="shared" si="14"/>
        <v>0</v>
      </c>
    </row>
    <row r="76" spans="1:14" ht="111.75" customHeight="1">
      <c r="A76" s="224"/>
      <c r="B76" s="223"/>
      <c r="C76" s="224"/>
      <c r="D76" s="225"/>
      <c r="E76" s="231"/>
      <c r="F76" s="222"/>
      <c r="G76" s="63" t="s">
        <v>85</v>
      </c>
      <c r="H76" s="64"/>
      <c r="I76" s="65"/>
      <c r="J76" s="66"/>
      <c r="K76" s="67"/>
      <c r="L76" s="67"/>
      <c r="M76" s="65"/>
      <c r="N76" s="66"/>
    </row>
    <row r="77" spans="1:14" ht="48.75" customHeight="1">
      <c r="A77" s="68" t="s">
        <v>21</v>
      </c>
      <c r="B77" s="69">
        <v>4</v>
      </c>
      <c r="C77" s="68" t="s">
        <v>15</v>
      </c>
      <c r="D77" s="70">
        <v>1</v>
      </c>
      <c r="E77" s="72"/>
      <c r="F77" s="131" t="s">
        <v>45</v>
      </c>
      <c r="G77" s="213"/>
      <c r="H77" s="73">
        <f>I77+J77+K77+L77+M77+N77</f>
        <v>0</v>
      </c>
      <c r="I77" s="67">
        <v>0</v>
      </c>
      <c r="J77" s="74">
        <v>0</v>
      </c>
      <c r="K77" s="67">
        <v>0</v>
      </c>
      <c r="L77" s="67">
        <v>0</v>
      </c>
      <c r="M77" s="67">
        <v>0</v>
      </c>
      <c r="N77" s="74">
        <v>0</v>
      </c>
    </row>
    <row r="78" spans="1:14" ht="15.75" customHeight="1">
      <c r="A78" s="224" t="s">
        <v>21</v>
      </c>
      <c r="B78" s="223">
        <v>4</v>
      </c>
      <c r="C78" s="224" t="s">
        <v>16</v>
      </c>
      <c r="D78" s="225">
        <v>0</v>
      </c>
      <c r="E78" s="231"/>
      <c r="F78" s="222" t="s">
        <v>46</v>
      </c>
      <c r="G78" s="60" t="s">
        <v>22</v>
      </c>
      <c r="H78" s="61">
        <f>I78+J78+K78+L78+M78+N78</f>
        <v>3456.24</v>
      </c>
      <c r="I78" s="62">
        <f>I84+I80+I81+I82+I83</f>
        <v>3256.24</v>
      </c>
      <c r="J78" s="62">
        <f>J84</f>
        <v>200</v>
      </c>
      <c r="K78" s="62">
        <f>K84</f>
        <v>0</v>
      </c>
      <c r="L78" s="62">
        <f>L84</f>
        <v>0</v>
      </c>
      <c r="M78" s="62">
        <f>M84</f>
        <v>0</v>
      </c>
      <c r="N78" s="62">
        <f>N84</f>
        <v>0</v>
      </c>
    </row>
    <row r="79" spans="1:14" ht="66" customHeight="1">
      <c r="A79" s="224"/>
      <c r="B79" s="223"/>
      <c r="C79" s="224"/>
      <c r="D79" s="225"/>
      <c r="E79" s="231"/>
      <c r="F79" s="222"/>
      <c r="G79" s="63" t="s">
        <v>85</v>
      </c>
      <c r="H79" s="64"/>
      <c r="I79" s="65"/>
      <c r="J79" s="66"/>
      <c r="K79" s="67"/>
      <c r="L79" s="67"/>
      <c r="M79" s="65"/>
      <c r="N79" s="66"/>
    </row>
    <row r="80" spans="1:14" ht="21.75" customHeight="1">
      <c r="A80" s="68" t="s">
        <v>21</v>
      </c>
      <c r="B80" s="69">
        <v>4</v>
      </c>
      <c r="C80" s="68" t="s">
        <v>16</v>
      </c>
      <c r="D80" s="130"/>
      <c r="E80" s="72"/>
      <c r="F80" s="131" t="s">
        <v>86</v>
      </c>
      <c r="G80" s="132"/>
      <c r="H80" s="73">
        <f>I80</f>
        <v>0</v>
      </c>
      <c r="I80" s="65">
        <v>0</v>
      </c>
      <c r="J80" s="66"/>
      <c r="K80" s="67"/>
      <c r="L80" s="67"/>
      <c r="M80" s="65"/>
      <c r="N80" s="66"/>
    </row>
    <row r="81" spans="1:14" ht="25.5" customHeight="1">
      <c r="A81" s="68" t="s">
        <v>21</v>
      </c>
      <c r="B81" s="69">
        <v>4</v>
      </c>
      <c r="C81" s="68" t="s">
        <v>16</v>
      </c>
      <c r="D81" s="130"/>
      <c r="E81" s="72"/>
      <c r="F81" s="131" t="s">
        <v>88</v>
      </c>
      <c r="G81" s="133"/>
      <c r="H81" s="73">
        <f>I81</f>
        <v>0</v>
      </c>
      <c r="I81" s="65">
        <v>0</v>
      </c>
      <c r="J81" s="66"/>
      <c r="K81" s="67"/>
      <c r="L81" s="67"/>
      <c r="M81" s="65"/>
      <c r="N81" s="66"/>
    </row>
    <row r="82" spans="1:14" ht="21" customHeight="1">
      <c r="A82" s="68" t="s">
        <v>21</v>
      </c>
      <c r="B82" s="69">
        <v>4</v>
      </c>
      <c r="C82" s="68" t="s">
        <v>16</v>
      </c>
      <c r="D82" s="130"/>
      <c r="E82" s="72"/>
      <c r="F82" s="131" t="s">
        <v>87</v>
      </c>
      <c r="G82" s="133"/>
      <c r="H82" s="73">
        <f>I82</f>
        <v>0</v>
      </c>
      <c r="I82" s="65">
        <v>0</v>
      </c>
      <c r="J82" s="66"/>
      <c r="K82" s="67"/>
      <c r="L82" s="67"/>
      <c r="M82" s="65"/>
      <c r="N82" s="66"/>
    </row>
    <row r="83" spans="1:14" ht="25.5" customHeight="1">
      <c r="A83" s="68" t="s">
        <v>21</v>
      </c>
      <c r="B83" s="69">
        <v>4</v>
      </c>
      <c r="C83" s="68" t="s">
        <v>16</v>
      </c>
      <c r="D83" s="130"/>
      <c r="E83" s="72"/>
      <c r="F83" s="131" t="s">
        <v>89</v>
      </c>
      <c r="G83" s="133"/>
      <c r="H83" s="73">
        <f>I83</f>
        <v>0</v>
      </c>
      <c r="I83" s="65">
        <v>0</v>
      </c>
      <c r="J83" s="66"/>
      <c r="K83" s="67"/>
      <c r="L83" s="67"/>
      <c r="M83" s="65"/>
      <c r="N83" s="66"/>
    </row>
    <row r="84" spans="1:14" ht="42.75" customHeight="1">
      <c r="A84" s="68" t="s">
        <v>21</v>
      </c>
      <c r="B84" s="69">
        <v>4</v>
      </c>
      <c r="C84" s="68" t="s">
        <v>16</v>
      </c>
      <c r="D84" s="70">
        <v>3</v>
      </c>
      <c r="E84" s="71"/>
      <c r="F84" s="131" t="s">
        <v>54</v>
      </c>
      <c r="G84" s="213"/>
      <c r="H84" s="73">
        <f>I84+J84+K84+L84+M84+N84</f>
        <v>3456.24</v>
      </c>
      <c r="I84" s="67">
        <v>3256.24</v>
      </c>
      <c r="J84" s="74">
        <v>200</v>
      </c>
      <c r="K84" s="67">
        <v>0</v>
      </c>
      <c r="L84" s="67">
        <v>0</v>
      </c>
      <c r="M84" s="67">
        <v>0</v>
      </c>
      <c r="N84" s="74">
        <v>0</v>
      </c>
    </row>
    <row r="85" spans="1:14" ht="13.5" customHeight="1">
      <c r="A85" s="190" t="s">
        <v>21</v>
      </c>
      <c r="B85" s="191">
        <v>5</v>
      </c>
      <c r="C85" s="190" t="s">
        <v>25</v>
      </c>
      <c r="D85" s="208"/>
      <c r="E85" s="141"/>
      <c r="F85" s="154" t="s">
        <v>48</v>
      </c>
      <c r="G85" s="15" t="s">
        <v>22</v>
      </c>
      <c r="H85" s="16">
        <f>I85+J85+K85+L85+M85+N85</f>
        <v>0</v>
      </c>
      <c r="I85" s="17">
        <f aca="true" t="shared" si="15" ref="I85:N85">I87+I89</f>
        <v>0</v>
      </c>
      <c r="J85" s="17">
        <f t="shared" si="15"/>
        <v>0</v>
      </c>
      <c r="K85" s="17">
        <f t="shared" si="15"/>
        <v>0</v>
      </c>
      <c r="L85" s="17">
        <f t="shared" si="15"/>
        <v>0</v>
      </c>
      <c r="M85" s="17">
        <f t="shared" si="15"/>
        <v>0</v>
      </c>
      <c r="N85" s="17">
        <f t="shared" si="15"/>
        <v>0</v>
      </c>
    </row>
    <row r="86" spans="1:14" ht="63" customHeight="1">
      <c r="A86" s="190"/>
      <c r="B86" s="191"/>
      <c r="C86" s="190"/>
      <c r="D86" s="208"/>
      <c r="E86" s="141"/>
      <c r="F86" s="154"/>
      <c r="G86" s="18" t="s">
        <v>85</v>
      </c>
      <c r="H86" s="19"/>
      <c r="I86" s="24"/>
      <c r="J86" s="25"/>
      <c r="K86" s="20"/>
      <c r="L86" s="20"/>
      <c r="M86" s="24"/>
      <c r="N86" s="25"/>
    </row>
    <row r="87" spans="1:14" ht="15.75" customHeight="1">
      <c r="A87" s="157" t="s">
        <v>21</v>
      </c>
      <c r="B87" s="206">
        <v>5</v>
      </c>
      <c r="C87" s="157" t="s">
        <v>14</v>
      </c>
      <c r="D87" s="158"/>
      <c r="E87" s="140"/>
      <c r="F87" s="209" t="s">
        <v>31</v>
      </c>
      <c r="G87" s="106" t="s">
        <v>22</v>
      </c>
      <c r="H87" s="107">
        <f>I87+J87+K87+L87+M87+N87</f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</row>
    <row r="88" spans="1:14" ht="63" customHeight="1">
      <c r="A88" s="157"/>
      <c r="B88" s="206"/>
      <c r="C88" s="157"/>
      <c r="D88" s="158"/>
      <c r="E88" s="140"/>
      <c r="F88" s="209"/>
      <c r="G88" s="56" t="s">
        <v>85</v>
      </c>
      <c r="H88" s="57"/>
      <c r="I88" s="58"/>
      <c r="J88" s="59"/>
      <c r="K88" s="55"/>
      <c r="L88" s="55"/>
      <c r="M88" s="58"/>
      <c r="N88" s="59"/>
    </row>
    <row r="89" spans="1:14" ht="15.75" customHeight="1">
      <c r="A89" s="157" t="s">
        <v>21</v>
      </c>
      <c r="B89" s="206">
        <v>5</v>
      </c>
      <c r="C89" s="157" t="s">
        <v>15</v>
      </c>
      <c r="D89" s="158"/>
      <c r="E89" s="140"/>
      <c r="F89" s="209" t="s">
        <v>32</v>
      </c>
      <c r="G89" s="106" t="s">
        <v>22</v>
      </c>
      <c r="H89" s="107">
        <f>I89+J89+K89+L89+M89+N89</f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</row>
    <row r="90" spans="1:14" ht="60" customHeight="1">
      <c r="A90" s="157"/>
      <c r="B90" s="206"/>
      <c r="C90" s="157"/>
      <c r="D90" s="158"/>
      <c r="E90" s="140"/>
      <c r="F90" s="209"/>
      <c r="G90" s="56" t="s">
        <v>23</v>
      </c>
      <c r="H90" s="57"/>
      <c r="I90" s="58"/>
      <c r="J90" s="59"/>
      <c r="K90" s="55"/>
      <c r="L90" s="55"/>
      <c r="M90" s="58"/>
      <c r="N90" s="59"/>
    </row>
    <row r="91" spans="1:14" ht="17.25" customHeight="1">
      <c r="A91" s="194" t="s">
        <v>21</v>
      </c>
      <c r="B91" s="196">
        <v>6</v>
      </c>
      <c r="C91" s="194" t="s">
        <v>25</v>
      </c>
      <c r="D91" s="198"/>
      <c r="E91" s="200"/>
      <c r="F91" s="154" t="s">
        <v>56</v>
      </c>
      <c r="G91" s="23" t="s">
        <v>22</v>
      </c>
      <c r="H91" s="36">
        <f>H93+H103</f>
        <v>121396.45000000001</v>
      </c>
      <c r="I91" s="36">
        <f aca="true" t="shared" si="16" ref="I91:N91">I93+I103</f>
        <v>69139.28</v>
      </c>
      <c r="J91" s="36">
        <f t="shared" si="16"/>
        <v>36912.85</v>
      </c>
      <c r="K91" s="36">
        <f t="shared" si="16"/>
        <v>15344.32</v>
      </c>
      <c r="L91" s="36">
        <f t="shared" si="16"/>
        <v>0</v>
      </c>
      <c r="M91" s="36">
        <f t="shared" si="16"/>
        <v>0</v>
      </c>
      <c r="N91" s="36">
        <f t="shared" si="16"/>
        <v>0</v>
      </c>
    </row>
    <row r="92" spans="1:14" ht="60">
      <c r="A92" s="195"/>
      <c r="B92" s="197"/>
      <c r="C92" s="195"/>
      <c r="D92" s="199"/>
      <c r="E92" s="201"/>
      <c r="F92" s="154"/>
      <c r="G92" s="18" t="s">
        <v>85</v>
      </c>
      <c r="H92" s="19"/>
      <c r="I92" s="24"/>
      <c r="J92" s="25"/>
      <c r="K92" s="20"/>
      <c r="L92" s="20"/>
      <c r="M92" s="24"/>
      <c r="N92" s="25"/>
    </row>
    <row r="93" spans="1:14" ht="15" customHeight="1">
      <c r="A93" s="181" t="s">
        <v>21</v>
      </c>
      <c r="B93" s="183">
        <v>6</v>
      </c>
      <c r="C93" s="181" t="s">
        <v>14</v>
      </c>
      <c r="D93" s="185"/>
      <c r="E93" s="134"/>
      <c r="F93" s="169" t="s">
        <v>57</v>
      </c>
      <c r="G93" s="37" t="s">
        <v>22</v>
      </c>
      <c r="H93" s="38">
        <f>H95+H96+H97+H99+H100+H98</f>
        <v>121396.45000000001</v>
      </c>
      <c r="I93" s="38">
        <f>I95+I96+I97+I99+I100+I98</f>
        <v>69139.28</v>
      </c>
      <c r="J93" s="38">
        <f>J95+J96+J97+J99+J100+J98</f>
        <v>36912.85</v>
      </c>
      <c r="K93" s="38">
        <f>K95+K96+K97+K99+K100+K98</f>
        <v>15344.32</v>
      </c>
      <c r="L93" s="38">
        <f>L95+L96+L97+L99+L100</f>
        <v>0</v>
      </c>
      <c r="M93" s="38">
        <f>M95+M96+M97+M99+M100</f>
        <v>0</v>
      </c>
      <c r="N93" s="38">
        <f>N95+N96+N97+N99+N100</f>
        <v>0</v>
      </c>
    </row>
    <row r="94" spans="1:14" ht="60">
      <c r="A94" s="182"/>
      <c r="B94" s="184"/>
      <c r="C94" s="182"/>
      <c r="D94" s="186"/>
      <c r="E94" s="135"/>
      <c r="F94" s="170"/>
      <c r="G94" s="39" t="s">
        <v>85</v>
      </c>
      <c r="H94" s="40"/>
      <c r="I94" s="41"/>
      <c r="J94" s="42"/>
      <c r="K94" s="43"/>
      <c r="L94" s="43"/>
      <c r="M94" s="41"/>
      <c r="N94" s="42"/>
    </row>
    <row r="95" spans="1:14" ht="24" customHeight="1">
      <c r="A95" s="44" t="s">
        <v>21</v>
      </c>
      <c r="B95" s="45">
        <v>6</v>
      </c>
      <c r="C95" s="44" t="s">
        <v>14</v>
      </c>
      <c r="D95" s="46">
        <v>1</v>
      </c>
      <c r="E95" s="47"/>
      <c r="F95" s="173" t="s">
        <v>58</v>
      </c>
      <c r="G95" s="174"/>
      <c r="H95" s="48">
        <f>I95+J95+K95+L95+M95+N95</f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</row>
    <row r="96" spans="1:14" ht="14.25" customHeight="1">
      <c r="A96" s="49" t="s">
        <v>21</v>
      </c>
      <c r="B96" s="50">
        <v>6</v>
      </c>
      <c r="C96" s="49" t="s">
        <v>14</v>
      </c>
      <c r="D96" s="51">
        <v>2</v>
      </c>
      <c r="E96" s="52"/>
      <c r="F96" s="173" t="s">
        <v>59</v>
      </c>
      <c r="G96" s="174"/>
      <c r="H96" s="48">
        <f>I96+J96+K96+L96+M96+N96</f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</row>
    <row r="97" spans="1:14" ht="36" customHeight="1">
      <c r="A97" s="44" t="s">
        <v>21</v>
      </c>
      <c r="B97" s="45">
        <v>6</v>
      </c>
      <c r="C97" s="44" t="s">
        <v>14</v>
      </c>
      <c r="D97" s="46">
        <v>3</v>
      </c>
      <c r="E97" s="47"/>
      <c r="F97" s="173" t="s">
        <v>60</v>
      </c>
      <c r="G97" s="174"/>
      <c r="H97" s="48">
        <f>I97+J97+K97+L97+M97+N97</f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</row>
    <row r="98" spans="1:14" ht="36" customHeight="1">
      <c r="A98" s="44" t="s">
        <v>21</v>
      </c>
      <c r="B98" s="45">
        <v>6</v>
      </c>
      <c r="C98" s="44" t="s">
        <v>14</v>
      </c>
      <c r="D98" s="120"/>
      <c r="E98" s="121"/>
      <c r="F98" s="173" t="s">
        <v>57</v>
      </c>
      <c r="G98" s="132"/>
      <c r="H98" s="48">
        <f>I98+J98+K98+L98+M98+N98</f>
        <v>93343.73000000001</v>
      </c>
      <c r="I98" s="48">
        <v>69139.28</v>
      </c>
      <c r="J98" s="48">
        <v>8860.13</v>
      </c>
      <c r="K98" s="48">
        <v>15344.32</v>
      </c>
      <c r="L98" s="48">
        <v>0</v>
      </c>
      <c r="M98" s="48">
        <v>0</v>
      </c>
      <c r="N98" s="48">
        <v>0</v>
      </c>
    </row>
    <row r="99" spans="1:14" ht="26.25" customHeight="1">
      <c r="A99" s="44" t="s">
        <v>21</v>
      </c>
      <c r="B99" s="45">
        <v>6</v>
      </c>
      <c r="C99" s="44" t="s">
        <v>14</v>
      </c>
      <c r="D99" s="46">
        <v>4</v>
      </c>
      <c r="E99" s="53"/>
      <c r="F99" s="173" t="s">
        <v>61</v>
      </c>
      <c r="G99" s="174"/>
      <c r="H99" s="48">
        <f>I99+J99+K99+L99+M99+N99</f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</row>
    <row r="100" spans="1:14" ht="25.5" customHeight="1">
      <c r="A100" s="187" t="s">
        <v>21</v>
      </c>
      <c r="B100" s="265">
        <v>6</v>
      </c>
      <c r="C100" s="187" t="s">
        <v>14</v>
      </c>
      <c r="D100" s="185">
        <v>5</v>
      </c>
      <c r="E100" s="134"/>
      <c r="F100" s="173" t="s">
        <v>62</v>
      </c>
      <c r="G100" s="174"/>
      <c r="H100" s="48">
        <f>H101+H102</f>
        <v>28052.72</v>
      </c>
      <c r="I100" s="48">
        <v>0</v>
      </c>
      <c r="J100" s="48">
        <f>J102+J101</f>
        <v>28052.72</v>
      </c>
      <c r="K100" s="48">
        <f>K101+K102</f>
        <v>0</v>
      </c>
      <c r="L100" s="48">
        <f>L101+L102</f>
        <v>0</v>
      </c>
      <c r="M100" s="48">
        <f>M101+M102</f>
        <v>0</v>
      </c>
      <c r="N100" s="48">
        <f>N101+N102</f>
        <v>0</v>
      </c>
    </row>
    <row r="101" spans="1:14" ht="18.75" customHeight="1">
      <c r="A101" s="188"/>
      <c r="B101" s="266"/>
      <c r="C101" s="188"/>
      <c r="D101" s="268"/>
      <c r="E101" s="269"/>
      <c r="F101" s="175" t="s">
        <v>71</v>
      </c>
      <c r="G101" s="176"/>
      <c r="H101" s="48">
        <f>I101+J101+K101+L101+M101+N101</f>
        <v>22161.65</v>
      </c>
      <c r="I101" s="48">
        <v>0</v>
      </c>
      <c r="J101" s="48">
        <v>22161.65</v>
      </c>
      <c r="K101" s="48">
        <v>0</v>
      </c>
      <c r="L101" s="48">
        <v>0</v>
      </c>
      <c r="M101" s="48">
        <v>0</v>
      </c>
      <c r="N101" s="48">
        <v>0</v>
      </c>
    </row>
    <row r="102" spans="1:14" ht="19.5" customHeight="1">
      <c r="A102" s="189"/>
      <c r="B102" s="267"/>
      <c r="C102" s="189"/>
      <c r="D102" s="186"/>
      <c r="E102" s="135"/>
      <c r="F102" s="175" t="s">
        <v>72</v>
      </c>
      <c r="G102" s="176"/>
      <c r="H102" s="48">
        <f>I102+J102+K102+L102+M102+N102</f>
        <v>5891.07</v>
      </c>
      <c r="I102" s="48">
        <v>0</v>
      </c>
      <c r="J102" s="48">
        <v>5891.07</v>
      </c>
      <c r="K102" s="48">
        <v>0</v>
      </c>
      <c r="L102" s="48">
        <v>0</v>
      </c>
      <c r="M102" s="48">
        <v>0</v>
      </c>
      <c r="N102" s="48">
        <v>0</v>
      </c>
    </row>
    <row r="103" spans="1:14" ht="15" customHeight="1">
      <c r="A103" s="177" t="s">
        <v>21</v>
      </c>
      <c r="B103" s="178">
        <v>6</v>
      </c>
      <c r="C103" s="177" t="s">
        <v>15</v>
      </c>
      <c r="D103" s="179"/>
      <c r="E103" s="180"/>
      <c r="F103" s="169" t="s">
        <v>63</v>
      </c>
      <c r="G103" s="54" t="s">
        <v>22</v>
      </c>
      <c r="H103" s="38">
        <f>H105</f>
        <v>0</v>
      </c>
      <c r="I103" s="38">
        <f>I105</f>
        <v>0</v>
      </c>
      <c r="J103" s="38">
        <f>J105</f>
        <v>0</v>
      </c>
      <c r="K103" s="38">
        <v>0</v>
      </c>
      <c r="L103" s="38">
        <v>0</v>
      </c>
      <c r="M103" s="38">
        <v>0</v>
      </c>
      <c r="N103" s="38">
        <v>0</v>
      </c>
    </row>
    <row r="104" spans="1:14" ht="60">
      <c r="A104" s="177"/>
      <c r="B104" s="178"/>
      <c r="C104" s="177"/>
      <c r="D104" s="179"/>
      <c r="E104" s="180"/>
      <c r="F104" s="170"/>
      <c r="G104" s="39" t="s">
        <v>85</v>
      </c>
      <c r="H104" s="40"/>
      <c r="I104" s="41"/>
      <c r="J104" s="42"/>
      <c r="K104" s="43"/>
      <c r="L104" s="43"/>
      <c r="M104" s="41"/>
      <c r="N104" s="42"/>
    </row>
    <row r="105" spans="1:14" ht="26.25" customHeight="1">
      <c r="A105" s="44" t="s">
        <v>21</v>
      </c>
      <c r="B105" s="45">
        <v>6</v>
      </c>
      <c r="C105" s="44" t="s">
        <v>15</v>
      </c>
      <c r="D105" s="46">
        <v>1</v>
      </c>
      <c r="E105" s="47"/>
      <c r="F105" s="171" t="s">
        <v>64</v>
      </c>
      <c r="G105" s="172"/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</row>
    <row r="106" spans="1:14" ht="13.5" customHeight="1">
      <c r="A106" s="282" t="s">
        <v>21</v>
      </c>
      <c r="B106" s="283">
        <v>7</v>
      </c>
      <c r="C106" s="282" t="s">
        <v>25</v>
      </c>
      <c r="D106" s="284"/>
      <c r="E106" s="285"/>
      <c r="F106" s="286" t="s">
        <v>84</v>
      </c>
      <c r="G106" s="122" t="s">
        <v>22</v>
      </c>
      <c r="H106" s="123">
        <f aca="true" t="shared" si="17" ref="H106:N106">H108</f>
        <v>21000</v>
      </c>
      <c r="I106" s="124">
        <f t="shared" si="17"/>
        <v>3500</v>
      </c>
      <c r="J106" s="124">
        <f t="shared" si="17"/>
        <v>3500</v>
      </c>
      <c r="K106" s="124">
        <f t="shared" si="17"/>
        <v>3500</v>
      </c>
      <c r="L106" s="124">
        <f>L108</f>
        <v>3500</v>
      </c>
      <c r="M106" s="124">
        <f t="shared" si="17"/>
        <v>3500</v>
      </c>
      <c r="N106" s="124">
        <f t="shared" si="17"/>
        <v>3500</v>
      </c>
    </row>
    <row r="107" spans="1:14" ht="60">
      <c r="A107" s="282"/>
      <c r="B107" s="283"/>
      <c r="C107" s="282"/>
      <c r="D107" s="284"/>
      <c r="E107" s="285"/>
      <c r="F107" s="286"/>
      <c r="G107" s="125" t="s">
        <v>85</v>
      </c>
      <c r="H107" s="126"/>
      <c r="I107" s="127"/>
      <c r="J107" s="128"/>
      <c r="K107" s="129"/>
      <c r="L107" s="129"/>
      <c r="M107" s="127"/>
      <c r="N107" s="128"/>
    </row>
    <row r="108" spans="1:14" ht="15.75" customHeight="1">
      <c r="A108" s="287" t="s">
        <v>21</v>
      </c>
      <c r="B108" s="288">
        <v>7</v>
      </c>
      <c r="C108" s="287" t="s">
        <v>14</v>
      </c>
      <c r="D108" s="284"/>
      <c r="E108" s="289"/>
      <c r="F108" s="290" t="s">
        <v>83</v>
      </c>
      <c r="G108" s="291"/>
      <c r="H108" s="296">
        <f>I108+J108+K108+L108+M108+N108</f>
        <v>21000</v>
      </c>
      <c r="I108" s="294">
        <v>3500</v>
      </c>
      <c r="J108" s="294">
        <v>3500</v>
      </c>
      <c r="K108" s="294">
        <v>3500</v>
      </c>
      <c r="L108" s="294">
        <v>3500</v>
      </c>
      <c r="M108" s="294">
        <v>3500</v>
      </c>
      <c r="N108" s="294">
        <v>3500</v>
      </c>
    </row>
    <row r="109" spans="1:14" ht="31.5" customHeight="1">
      <c r="A109" s="287"/>
      <c r="B109" s="288"/>
      <c r="C109" s="287"/>
      <c r="D109" s="284"/>
      <c r="E109" s="289"/>
      <c r="F109" s="292"/>
      <c r="G109" s="293"/>
      <c r="H109" s="297"/>
      <c r="I109" s="295"/>
      <c r="J109" s="295"/>
      <c r="K109" s="298"/>
      <c r="L109" s="298"/>
      <c r="M109" s="295"/>
      <c r="N109" s="295"/>
    </row>
    <row r="110" spans="1:14" ht="15">
      <c r="A110" s="27"/>
      <c r="B110" s="28"/>
      <c r="C110" s="27"/>
      <c r="D110" s="29"/>
      <c r="E110" s="30"/>
      <c r="F110" s="119"/>
      <c r="G110" s="31"/>
      <c r="H110" s="32"/>
      <c r="I110" s="33"/>
      <c r="J110" s="33"/>
      <c r="K110" s="33"/>
      <c r="L110" s="33"/>
      <c r="M110" s="34"/>
      <c r="N110" s="35"/>
    </row>
    <row r="111" spans="1:14" ht="15">
      <c r="A111" s="27"/>
      <c r="B111" s="28"/>
      <c r="C111" s="27"/>
      <c r="D111" s="29"/>
      <c r="E111" s="30"/>
      <c r="F111" s="119"/>
      <c r="G111" s="31"/>
      <c r="H111" s="32"/>
      <c r="I111" s="33"/>
      <c r="J111" s="33"/>
      <c r="K111" s="33"/>
      <c r="L111" s="33"/>
      <c r="M111" s="34"/>
      <c r="N111" s="35"/>
    </row>
    <row r="112" spans="1:14" ht="15">
      <c r="A112" s="27"/>
      <c r="B112" s="28"/>
      <c r="C112" s="27"/>
      <c r="D112" s="29"/>
      <c r="E112" s="30"/>
      <c r="F112" s="119"/>
      <c r="G112" s="31"/>
      <c r="H112" s="32"/>
      <c r="I112" s="33"/>
      <c r="J112" s="33"/>
      <c r="K112" s="33"/>
      <c r="L112" s="33"/>
      <c r="M112" s="34"/>
      <c r="N112" s="35"/>
    </row>
    <row r="113" spans="1:14" ht="15">
      <c r="A113" s="27"/>
      <c r="B113" s="28"/>
      <c r="C113" s="27"/>
      <c r="D113" s="29"/>
      <c r="E113" s="30"/>
      <c r="F113" s="119"/>
      <c r="G113" s="31"/>
      <c r="H113" s="32"/>
      <c r="I113" s="33"/>
      <c r="J113" s="33"/>
      <c r="K113" s="33"/>
      <c r="L113" s="33"/>
      <c r="M113" s="34"/>
      <c r="N113" s="35"/>
    </row>
    <row r="114" spans="1:14" ht="15">
      <c r="A114" s="27"/>
      <c r="B114" s="28"/>
      <c r="C114" s="27"/>
      <c r="D114" s="29"/>
      <c r="E114" s="30"/>
      <c r="F114" s="119"/>
      <c r="G114" s="31"/>
      <c r="H114" s="32"/>
      <c r="I114" s="33"/>
      <c r="J114" s="33"/>
      <c r="K114" s="33"/>
      <c r="L114" s="33"/>
      <c r="M114" s="34"/>
      <c r="N114" s="35"/>
    </row>
    <row r="115" spans="1:14" ht="15">
      <c r="A115" s="27"/>
      <c r="B115" s="28"/>
      <c r="C115" s="27"/>
      <c r="D115" s="29"/>
      <c r="E115" s="30"/>
      <c r="F115" s="119"/>
      <c r="G115" s="31"/>
      <c r="H115" s="32"/>
      <c r="I115" s="33"/>
      <c r="J115" s="33"/>
      <c r="K115" s="33"/>
      <c r="L115" s="33"/>
      <c r="M115" s="34"/>
      <c r="N115" s="35"/>
    </row>
    <row r="116" spans="1:14" ht="15">
      <c r="A116" s="27"/>
      <c r="B116" s="28"/>
      <c r="C116" s="27"/>
      <c r="D116" s="29"/>
      <c r="E116" s="30"/>
      <c r="F116" s="119"/>
      <c r="G116" s="31"/>
      <c r="H116" s="32"/>
      <c r="I116" s="33"/>
      <c r="J116" s="33"/>
      <c r="K116" s="33"/>
      <c r="L116" s="33"/>
      <c r="M116" s="34"/>
      <c r="N116" s="35"/>
    </row>
    <row r="117" spans="1:14" ht="15">
      <c r="A117" s="27"/>
      <c r="B117" s="28"/>
      <c r="C117" s="27"/>
      <c r="D117" s="29"/>
      <c r="E117" s="30"/>
      <c r="F117" s="119"/>
      <c r="G117" s="31"/>
      <c r="H117" s="32"/>
      <c r="I117" s="33"/>
      <c r="J117" s="33"/>
      <c r="K117" s="33"/>
      <c r="L117" s="33"/>
      <c r="M117" s="34"/>
      <c r="N117" s="35"/>
    </row>
  </sheetData>
  <sheetProtection/>
  <mergeCells count="274">
    <mergeCell ref="N108:N109"/>
    <mergeCell ref="H108:H109"/>
    <mergeCell ref="I108:I109"/>
    <mergeCell ref="J108:J109"/>
    <mergeCell ref="K108:K109"/>
    <mergeCell ref="L108:L109"/>
    <mergeCell ref="M108:M109"/>
    <mergeCell ref="A108:A109"/>
    <mergeCell ref="B108:B109"/>
    <mergeCell ref="C108:C109"/>
    <mergeCell ref="D108:D109"/>
    <mergeCell ref="E108:E109"/>
    <mergeCell ref="F108:G109"/>
    <mergeCell ref="A106:A107"/>
    <mergeCell ref="B106:B107"/>
    <mergeCell ref="C106:C107"/>
    <mergeCell ref="D106:D107"/>
    <mergeCell ref="E106:E107"/>
    <mergeCell ref="F106:F107"/>
    <mergeCell ref="E28:E32"/>
    <mergeCell ref="F39:G39"/>
    <mergeCell ref="F40:G40"/>
    <mergeCell ref="F30:G30"/>
    <mergeCell ref="A28:A32"/>
    <mergeCell ref="B28:B32"/>
    <mergeCell ref="C28:C32"/>
    <mergeCell ref="D28:D32"/>
    <mergeCell ref="F37:F38"/>
    <mergeCell ref="E35:E36"/>
    <mergeCell ref="F49:G49"/>
    <mergeCell ref="A49:A51"/>
    <mergeCell ref="B49:B51"/>
    <mergeCell ref="C49:C51"/>
    <mergeCell ref="D49:D51"/>
    <mergeCell ref="E49:E51"/>
    <mergeCell ref="F72:G72"/>
    <mergeCell ref="F73:G73"/>
    <mergeCell ref="F74:G74"/>
    <mergeCell ref="F77:G77"/>
    <mergeCell ref="A14:A16"/>
    <mergeCell ref="B14:B16"/>
    <mergeCell ref="C14:C16"/>
    <mergeCell ref="D14:D16"/>
    <mergeCell ref="E14:E16"/>
    <mergeCell ref="F50:G50"/>
    <mergeCell ref="B100:B102"/>
    <mergeCell ref="C100:C102"/>
    <mergeCell ref="D100:D102"/>
    <mergeCell ref="E100:E102"/>
    <mergeCell ref="A75:A76"/>
    <mergeCell ref="B75:B76"/>
    <mergeCell ref="C75:C76"/>
    <mergeCell ref="D75:D76"/>
    <mergeCell ref="E78:E79"/>
    <mergeCell ref="E75:E76"/>
    <mergeCell ref="E54:E55"/>
    <mergeCell ref="F14:G14"/>
    <mergeCell ref="F20:G20"/>
    <mergeCell ref="F21:G21"/>
    <mergeCell ref="F19:G19"/>
    <mergeCell ref="D19:D21"/>
    <mergeCell ref="F51:G51"/>
    <mergeCell ref="F43:G43"/>
    <mergeCell ref="F44:G44"/>
    <mergeCell ref="F45:G45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I1:N1"/>
    <mergeCell ref="A4:E4"/>
    <mergeCell ref="F4:F5"/>
    <mergeCell ref="G4:G5"/>
    <mergeCell ref="A3:N3"/>
    <mergeCell ref="A6:A7"/>
    <mergeCell ref="B6:B7"/>
    <mergeCell ref="D41:D42"/>
    <mergeCell ref="E41:E42"/>
    <mergeCell ref="F41:F42"/>
    <mergeCell ref="D6:D7"/>
    <mergeCell ref="E6:E7"/>
    <mergeCell ref="F6:F7"/>
    <mergeCell ref="F8:F9"/>
    <mergeCell ref="E8:E9"/>
    <mergeCell ref="D8:D9"/>
    <mergeCell ref="F16:G16"/>
    <mergeCell ref="F23:F24"/>
    <mergeCell ref="F17:F18"/>
    <mergeCell ref="B12:B13"/>
    <mergeCell ref="B10:B11"/>
    <mergeCell ref="C10:C11"/>
    <mergeCell ref="A19:A21"/>
    <mergeCell ref="F15:G15"/>
    <mergeCell ref="A17:A18"/>
    <mergeCell ref="B23:B24"/>
    <mergeCell ref="C23:C24"/>
    <mergeCell ref="F22:G22"/>
    <mergeCell ref="C17:C18"/>
    <mergeCell ref="C12:C13"/>
    <mergeCell ref="B19:B21"/>
    <mergeCell ref="C19:C21"/>
    <mergeCell ref="C8:C9"/>
    <mergeCell ref="B17:B18"/>
    <mergeCell ref="D33:D34"/>
    <mergeCell ref="C33:C34"/>
    <mergeCell ref="B33:B34"/>
    <mergeCell ref="F31:G31"/>
    <mergeCell ref="F32:G32"/>
    <mergeCell ref="E10:E11"/>
    <mergeCell ref="E17:E18"/>
    <mergeCell ref="D23:D24"/>
    <mergeCell ref="E23:E24"/>
    <mergeCell ref="E19:E21"/>
    <mergeCell ref="C37:C38"/>
    <mergeCell ref="C41:C42"/>
    <mergeCell ref="A33:A34"/>
    <mergeCell ref="D17:D18"/>
    <mergeCell ref="A23:A24"/>
    <mergeCell ref="F28:F29"/>
    <mergeCell ref="B37:B38"/>
    <mergeCell ref="B41:B42"/>
    <mergeCell ref="F33:F34"/>
    <mergeCell ref="E33:E34"/>
    <mergeCell ref="C35:C36"/>
    <mergeCell ref="D35:D36"/>
    <mergeCell ref="F70:F71"/>
    <mergeCell ref="E70:E71"/>
    <mergeCell ref="E59:E60"/>
    <mergeCell ref="F52:F53"/>
    <mergeCell ref="F35:F36"/>
    <mergeCell ref="E37:E38"/>
    <mergeCell ref="E43:E45"/>
    <mergeCell ref="F59:F60"/>
    <mergeCell ref="F75:F76"/>
    <mergeCell ref="F54:F55"/>
    <mergeCell ref="F58:G58"/>
    <mergeCell ref="F57:G57"/>
    <mergeCell ref="E52:E53"/>
    <mergeCell ref="F62:G62"/>
    <mergeCell ref="F63:G63"/>
    <mergeCell ref="E61:E63"/>
    <mergeCell ref="F61:G61"/>
    <mergeCell ref="E56:E58"/>
    <mergeCell ref="C78:C79"/>
    <mergeCell ref="A70:A71"/>
    <mergeCell ref="A78:A79"/>
    <mergeCell ref="D78:D79"/>
    <mergeCell ref="B70:B71"/>
    <mergeCell ref="C70:C71"/>
    <mergeCell ref="D70:D71"/>
    <mergeCell ref="C56:C58"/>
    <mergeCell ref="F78:F79"/>
    <mergeCell ref="B66:B67"/>
    <mergeCell ref="C66:C67"/>
    <mergeCell ref="D66:D67"/>
    <mergeCell ref="E66:E67"/>
    <mergeCell ref="F66:F67"/>
    <mergeCell ref="E68:E69"/>
    <mergeCell ref="F68:F69"/>
    <mergeCell ref="B78:B79"/>
    <mergeCell ref="D54:D55"/>
    <mergeCell ref="A66:A67"/>
    <mergeCell ref="A68:A69"/>
    <mergeCell ref="C61:C63"/>
    <mergeCell ref="D59:D60"/>
    <mergeCell ref="A37:A38"/>
    <mergeCell ref="A41:A42"/>
    <mergeCell ref="D37:D38"/>
    <mergeCell ref="C43:C45"/>
    <mergeCell ref="D43:D45"/>
    <mergeCell ref="D61:D63"/>
    <mergeCell ref="F56:G56"/>
    <mergeCell ref="B52:B53"/>
    <mergeCell ref="D56:D58"/>
    <mergeCell ref="A59:A60"/>
    <mergeCell ref="A54:A55"/>
    <mergeCell ref="D52:D53"/>
    <mergeCell ref="C52:C53"/>
    <mergeCell ref="B59:B60"/>
    <mergeCell ref="C54:C55"/>
    <mergeCell ref="F85:F86"/>
    <mergeCell ref="A87:A88"/>
    <mergeCell ref="D87:D88"/>
    <mergeCell ref="E87:E88"/>
    <mergeCell ref="F87:F88"/>
    <mergeCell ref="A61:A63"/>
    <mergeCell ref="A64:A65"/>
    <mergeCell ref="B64:B65"/>
    <mergeCell ref="C64:C65"/>
    <mergeCell ref="D64:D65"/>
    <mergeCell ref="C68:C69"/>
    <mergeCell ref="D68:D69"/>
    <mergeCell ref="B87:B88"/>
    <mergeCell ref="C87:C88"/>
    <mergeCell ref="F89:F90"/>
    <mergeCell ref="H4:N4"/>
    <mergeCell ref="F84:G84"/>
    <mergeCell ref="B85:B86"/>
    <mergeCell ref="C85:C86"/>
    <mergeCell ref="D85:D86"/>
    <mergeCell ref="A43:A45"/>
    <mergeCell ref="B43:B45"/>
    <mergeCell ref="A52:A53"/>
    <mergeCell ref="A56:A58"/>
    <mergeCell ref="B56:B58"/>
    <mergeCell ref="A89:A90"/>
    <mergeCell ref="B89:B90"/>
    <mergeCell ref="B68:B69"/>
    <mergeCell ref="A85:A86"/>
    <mergeCell ref="B61:B63"/>
    <mergeCell ref="A35:A36"/>
    <mergeCell ref="B35:B36"/>
    <mergeCell ref="E64:E65"/>
    <mergeCell ref="F64:F65"/>
    <mergeCell ref="F93:F94"/>
    <mergeCell ref="A91:A92"/>
    <mergeCell ref="B91:B92"/>
    <mergeCell ref="C91:C92"/>
    <mergeCell ref="D91:D92"/>
    <mergeCell ref="E91:E92"/>
    <mergeCell ref="A103:A104"/>
    <mergeCell ref="B103:B104"/>
    <mergeCell ref="C103:C104"/>
    <mergeCell ref="D103:D104"/>
    <mergeCell ref="E103:E104"/>
    <mergeCell ref="A93:A94"/>
    <mergeCell ref="B93:B94"/>
    <mergeCell ref="C93:C94"/>
    <mergeCell ref="D93:D94"/>
    <mergeCell ref="A100:A102"/>
    <mergeCell ref="F103:F104"/>
    <mergeCell ref="F105:G105"/>
    <mergeCell ref="F95:G95"/>
    <mergeCell ref="F96:G96"/>
    <mergeCell ref="F97:G97"/>
    <mergeCell ref="F99:G99"/>
    <mergeCell ref="F100:G100"/>
    <mergeCell ref="F101:G101"/>
    <mergeCell ref="F102:G102"/>
    <mergeCell ref="F98:G98"/>
    <mergeCell ref="A25:A27"/>
    <mergeCell ref="B25:B27"/>
    <mergeCell ref="C25:C27"/>
    <mergeCell ref="D25:D27"/>
    <mergeCell ref="E25:E27"/>
    <mergeCell ref="F25:G25"/>
    <mergeCell ref="F26:G26"/>
    <mergeCell ref="F27:G27"/>
    <mergeCell ref="A46:A48"/>
    <mergeCell ref="B46:B48"/>
    <mergeCell ref="C46:C48"/>
    <mergeCell ref="D46:D48"/>
    <mergeCell ref="E46:E48"/>
    <mergeCell ref="F91:F92"/>
    <mergeCell ref="C59:C60"/>
    <mergeCell ref="B54:B55"/>
    <mergeCell ref="C89:C90"/>
    <mergeCell ref="D89:D90"/>
    <mergeCell ref="F80:G80"/>
    <mergeCell ref="F81:G81"/>
    <mergeCell ref="F82:G82"/>
    <mergeCell ref="F83:G83"/>
    <mergeCell ref="E93:E94"/>
    <mergeCell ref="F46:G46"/>
    <mergeCell ref="F47:G47"/>
    <mergeCell ref="F48:G48"/>
    <mergeCell ref="E89:E90"/>
    <mergeCell ref="E85:E86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39" max="13" man="1"/>
    <brk id="51" max="13" man="1"/>
    <brk id="60" max="13" man="1"/>
    <brk id="67" max="13" man="1"/>
    <brk id="76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2023-07-20T02:31:59Z</dcterms:modified>
  <cp:category/>
  <cp:version/>
  <cp:contentType/>
  <cp:contentStatus/>
</cp:coreProperties>
</file>