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96\хранилище\Татьяна Игнатьева\МУНИЦИПАЛЬНЫЕ ПРОГРАММЫ 2019-2024гг\ОТЧЕТЫ\05 Экономика\01.07.2022\"/>
    </mc:Choice>
  </mc:AlternateContent>
  <xr:revisionPtr revIDLastSave="0" documentId="13_ncr:1_{BF55F7A8-6B11-4E77-9E62-3062DD34EE82}" xr6:coauthVersionLast="45" xr6:coauthVersionMax="45" xr10:uidLastSave="{00000000-0000-0000-0000-000000000000}"/>
  <bookViews>
    <workbookView xWindow="-120" yWindow="-120" windowWidth="29040" windowHeight="15840" xr2:uid="{FDF311B1-13C5-436E-8B61-87BD839E3DC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J39" i="1"/>
  <c r="K37" i="1"/>
  <c r="J37" i="1"/>
  <c r="K35" i="1"/>
  <c r="J35" i="1"/>
  <c r="K27" i="1"/>
  <c r="K28" i="1"/>
  <c r="K29" i="1"/>
  <c r="J27" i="1"/>
  <c r="J28" i="1"/>
  <c r="J29" i="1"/>
  <c r="K26" i="1"/>
  <c r="J26" i="1"/>
  <c r="K20" i="1"/>
  <c r="J20" i="1"/>
  <c r="K19" i="1"/>
  <c r="J19" i="1"/>
  <c r="K16" i="1"/>
  <c r="J16" i="1"/>
  <c r="K14" i="1"/>
  <c r="J14" i="1"/>
  <c r="K13" i="1"/>
  <c r="J13" i="1"/>
  <c r="J11" i="1"/>
  <c r="K11" i="1"/>
  <c r="K10" i="1"/>
  <c r="J10" i="1"/>
  <c r="K9" i="1"/>
  <c r="J9" i="1"/>
  <c r="J7" i="1"/>
  <c r="K7" i="1"/>
  <c r="K5" i="1"/>
  <c r="J5" i="1"/>
  <c r="H29" i="1"/>
  <c r="I29" i="1"/>
  <c r="H26" i="1"/>
  <c r="I26" i="1"/>
  <c r="I16" i="1"/>
  <c r="H7" i="1"/>
  <c r="I7" i="1"/>
  <c r="G5" i="1"/>
  <c r="G29" i="1"/>
  <c r="G26" i="1"/>
  <c r="G16" i="1"/>
  <c r="G7" i="1"/>
  <c r="G30" i="1"/>
  <c r="H19" i="1"/>
  <c r="H16" i="1" s="1"/>
  <c r="I19" i="1"/>
  <c r="G19" i="1"/>
  <c r="I5" i="1" l="1"/>
  <c r="H5" i="1"/>
</calcChain>
</file>

<file path=xl/sharedStrings.xml><?xml version="1.0" encoding="utf-8"?>
<sst xmlns="http://schemas.openxmlformats.org/spreadsheetml/2006/main" count="62" uniqueCount="51">
  <si>
    <t>Коды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</si>
  <si>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</si>
  <si>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</si>
  <si>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МО «Катангский район», тыс. рублей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</si>
  <si>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</si>
  <si>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</si>
  <si>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</si>
  <si>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</si>
  <si>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</si>
  <si>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</si>
  <si>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МП</t>
  </si>
  <si>
    <t>Пп</t>
  </si>
  <si>
    <t>ОМ</t>
  </si>
  <si>
    <t>М</t>
  </si>
  <si>
    <r>
      <t xml:space="preserve"> Наименование программы: </t>
    </r>
    <r>
      <rPr>
        <sz val="9"/>
        <color rgb="FF000000"/>
        <rFont val="Times New Roman"/>
        <family val="1"/>
        <charset val="204"/>
      </rPr>
      <t>Экономическое развитие муниципального образования «Катангский район» на 2019-2024 годы»</t>
    </r>
  </si>
  <si>
    <t>всего</t>
  </si>
  <si>
    <t>Руководитель аппарата, Отдел экономического развития и социальной политики, Отдел управления муниципальным имуществом (Администрация МО «Катангский район»)</t>
  </si>
  <si>
    <r>
      <t> </t>
    </r>
    <r>
      <rPr>
        <b/>
        <sz val="9"/>
        <color rgb="FF000000"/>
        <rFont val="Times New Roman"/>
        <family val="1"/>
        <charset val="204"/>
      </rPr>
      <t>Наименование подпрограммы</t>
    </r>
    <r>
      <rPr>
        <sz val="9"/>
        <color rgb="FF000000"/>
        <rFont val="Times New Roman"/>
        <family val="1"/>
        <charset val="204"/>
      </rPr>
      <t>:</t>
    </r>
  </si>
  <si>
    <t>«Выполнение полномочий органов местного самоуправления в соответствии с действующим законодательством»</t>
  </si>
  <si>
    <t>Руководитель аппарата (Администрация МО «Катангский район»)</t>
  </si>
  <si>
    <t>Наименование основного мероприятия: Обеспечение и развитие муниципальной службы</t>
  </si>
  <si>
    <t>Наименование основного мероприятия: Создание благоприятных условий для привлечения и закрепления в районе профессиональных кадров</t>
  </si>
  <si>
    <t>Наименование основного мероприятия: Мероприятия по противодействию коррупции</t>
  </si>
  <si>
    <t>Наименование основного мероприятия: Освещение в средствах массовой информации деятельности муниципального образования «Катангский район»</t>
  </si>
  <si>
    <t>Наименование основного мероприятия: Обеспечение реализации полномочий органов местного самоуправления</t>
  </si>
  <si>
    <t>Наименование основного мероприятия: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</si>
  <si>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r>
      <t>Наименование подпрограммы: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«Создание условий для устойчивого экономического развития»</t>
    </r>
  </si>
  <si>
    <r>
      <t xml:space="preserve">Наименование основного мероприятия: </t>
    </r>
    <r>
      <rPr>
        <b/>
        <sz val="9"/>
        <color rgb="FF000000"/>
        <rFont val="Times New Roman"/>
        <family val="1"/>
        <charset val="204"/>
      </rPr>
      <t>Создание условий для развития малого и среднего предпринимательства в муниципальном образовании "Катангский район"</t>
    </r>
  </si>
  <si>
    <t>Отдел экономического развития и социальной политики (Администрация МО «Катангский район»)</t>
  </si>
  <si>
    <t xml:space="preserve">Наименование мероприятия: Поддержка начинающих – гранты начинающим малым предприятиям на создание собственного дела </t>
  </si>
  <si>
    <r>
      <t xml:space="preserve">Наименование основного мероприятия: </t>
    </r>
    <r>
      <rPr>
        <b/>
        <sz val="9"/>
        <color rgb="FF000000"/>
        <rFont val="Times New Roman"/>
        <family val="1"/>
        <charset val="204"/>
      </rPr>
      <t>Ценовое регулирование предоставления услуг торговли на территории муниципального образования</t>
    </r>
  </si>
  <si>
    <t>Наименование мероприятия: Обеспечение сбалансированного развития и размещения инфраструктуры объектов розничной торговли</t>
  </si>
  <si>
    <t>Наименование мероприятия: Создание условий, направленных на развитие современных форматов торговли, в том числе в отдаленных или труднодоступных населенных пунктах</t>
  </si>
  <si>
    <t>Наименование мероприятия: Организация аптечного обслуживания населения МО «Катангский район»</t>
  </si>
  <si>
    <r>
      <t xml:space="preserve">Наименование основного мероприятия: </t>
    </r>
    <r>
      <rPr>
        <b/>
        <sz val="9"/>
        <color rgb="FF000000"/>
        <rFont val="Times New Roman"/>
        <family val="1"/>
        <charset val="204"/>
      </rPr>
      <t>Развитие туризма на территории "Катангского района"</t>
    </r>
  </si>
  <si>
    <t>Наименование мероприятия: Развитие инфраструктуры туризма в Катангском районе</t>
  </si>
  <si>
    <r>
      <t>Наименование подпрограммы: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«Развитие дорожного хозяйства»</t>
    </r>
  </si>
  <si>
    <r>
      <t xml:space="preserve">Наименование основного мероприятия: </t>
    </r>
    <r>
      <rPr>
        <b/>
        <sz val="9"/>
        <color rgb="FF000000"/>
        <rFont val="Times New Roman"/>
        <family val="1"/>
        <charset val="204"/>
      </rPr>
      <t>Расчистка и содержание зимних автодорог в соответствии с условиями заключенных муниципальных контрактов</t>
    </r>
  </si>
  <si>
    <r>
      <t xml:space="preserve">Наименование основного мероприятия: </t>
    </r>
    <r>
      <rPr>
        <b/>
        <sz val="9"/>
        <color rgb="FF000000"/>
        <rFont val="Times New Roman"/>
        <family val="1"/>
        <charset val="204"/>
      </rPr>
      <t>Обеспечение пассажирских перевозок на территории муниципального образования "Катангский район"</t>
    </r>
  </si>
  <si>
    <r>
      <t>Наименование подпрограммы: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«Управление муниципальным имуществом»</t>
    </r>
  </si>
  <si>
    <r>
      <t xml:space="preserve">Наименование основного мероприятия: </t>
    </r>
    <r>
      <rPr>
        <b/>
        <sz val="9"/>
        <color rgb="FF000000"/>
        <rFont val="Times New Roman"/>
        <family val="1"/>
        <charset val="204"/>
      </rPr>
      <t>Проведение мероприятий по технической инвентаризации, кадастровым работам в отношении муниципальных объектов недвижимости</t>
    </r>
  </si>
  <si>
    <t xml:space="preserve">Отдел управления муниципальным имуществом </t>
  </si>
  <si>
    <t>(Администрация МО «Катангский район»)</t>
  </si>
  <si>
    <t>Проведение мероприятий по технической инвентаризации, кадастровым работам в отношении муниципальных объектов недвижимости сферы культуры</t>
  </si>
  <si>
    <t>МКУ КДО</t>
  </si>
  <si>
    <t xml:space="preserve">Проведение мероприятий по технической инвентаризации, кадастровым работам в отношении иных муниципальных объектов </t>
  </si>
  <si>
    <r>
      <t xml:space="preserve">Наименование основного мероприятия: </t>
    </r>
    <r>
      <rPr>
        <b/>
        <sz val="9"/>
        <color rgb="FF000000"/>
        <rFont val="Times New Roman"/>
        <family val="1"/>
        <charset val="204"/>
      </rPr>
      <t>Проведение обязательной независимой оценки муниципальных объектов с целью последующей продажи (приватизации), передачи в аренду</t>
    </r>
  </si>
  <si>
    <r>
      <t xml:space="preserve">Наименование основного мероприятия: </t>
    </r>
    <r>
      <rPr>
        <b/>
        <sz val="9"/>
        <color rgb="FF000000"/>
        <rFont val="Times New Roman"/>
        <family val="1"/>
        <charset val="204"/>
      </rPr>
      <t>Обеспечение пополнения, обновление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  </r>
  </si>
  <si>
    <r>
      <t xml:space="preserve">Наименование основного мероприятия: </t>
    </r>
    <r>
      <rPr>
        <b/>
        <sz val="9"/>
        <color rgb="FF000000"/>
        <rFont val="Times New Roman"/>
        <family val="1"/>
        <charset val="204"/>
      </rPr>
      <t>Информационно-техническое обеспечение выполнение полномочий органов местного самоуправление</t>
    </r>
  </si>
  <si>
    <r>
      <t xml:space="preserve">Наименование основного мероприятия: </t>
    </r>
    <r>
      <rPr>
        <b/>
        <sz val="9"/>
        <color rgb="FF000000"/>
        <rFont val="Times New Roman"/>
        <family val="1"/>
        <charset val="204"/>
      </rPr>
      <t>Создание условий для предоставления транспортных услуг населению муниципального образования</t>
    </r>
  </si>
  <si>
    <t xml:space="preserve"> Администрация МО «Катангский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</si>
</sst>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"/>
  </numFmts>
  <fonts count="4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/>
      <right/>
      <top style="medium">
        <color rgb="FF595959"/>
      </top>
      <bottom/>
      <diagonal/>
    </border>
    <border>
      <left/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/>
      <top/>
      <bottom style="medium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/>
      <bottom/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/>
      <right style="medium">
        <color rgb="FF595959"/>
      </right>
      <top/>
      <bottom style="medium">
        <color indexed="64"/>
      </bottom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 style="medium">
        <color rgb="FF595959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1" fontId="2" fillId="0" borderId="13" xfId="0" applyNumberFormat="1" applyFont="1" applyBorder="1" applyAlignment="1">
      <alignment horizontal="center" vertical="center"/>
    </xf>
    <xf numFmtId="171" fontId="2" fillId="0" borderId="10" xfId="0" applyNumberFormat="1" applyFont="1" applyBorder="1" applyAlignment="1">
      <alignment horizontal="center" vertical="center"/>
    </xf>
    <xf numFmtId="171" fontId="1" fillId="0" borderId="6" xfId="0" applyNumberFormat="1" applyFont="1" applyBorder="1" applyAlignment="1">
      <alignment horizontal="center" vertical="center"/>
    </xf>
    <xf numFmtId="171" fontId="1" fillId="0" borderId="13" xfId="0" applyNumberFormat="1" applyFont="1" applyBorder="1" applyAlignment="1">
      <alignment horizontal="center" vertical="center"/>
    </xf>
    <xf numFmtId="171" fontId="1" fillId="0" borderId="10" xfId="0" applyNumberFormat="1" applyFont="1" applyBorder="1" applyAlignment="1">
      <alignment horizontal="center" vertical="center"/>
    </xf>
    <xf numFmtId="171" fontId="2" fillId="0" borderId="6" xfId="0" applyNumberFormat="1" applyFont="1" applyBorder="1" applyAlignment="1">
      <alignment horizontal="center" vertical="center"/>
    </xf>
    <xf numFmtId="171" fontId="2" fillId="0" borderId="14" xfId="0" applyNumberFormat="1" applyFont="1" applyBorder="1" applyAlignment="1">
      <alignment horizontal="center" vertical="center"/>
    </xf>
    <xf numFmtId="171" fontId="2" fillId="0" borderId="7" xfId="0" applyNumberFormat="1" applyFont="1" applyBorder="1" applyAlignment="1">
      <alignment horizontal="center" vertical="center"/>
    </xf>
    <xf numFmtId="171" fontId="1" fillId="0" borderId="14" xfId="0" applyNumberFormat="1" applyFont="1" applyBorder="1" applyAlignment="1">
      <alignment horizontal="center" vertical="center"/>
    </xf>
    <xf numFmtId="171" fontId="1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4EC3-D03A-410C-AD47-B0C095FD9ABF}">
  <dimension ref="A1:M40"/>
  <sheetViews>
    <sheetView tabSelected="1" workbookViewId="0">
      <selection activeCell="N38" sqref="N38"/>
    </sheetView>
  </sheetViews>
  <sheetFormatPr defaultRowHeight="15" x14ac:dyDescent="0.25"/>
  <cols>
    <col min="5" max="5" width="23.42578125" customWidth="1"/>
    <col min="6" max="6" width="21.85546875" customWidth="1"/>
  </cols>
  <sheetData>
    <row r="1" spans="1:13" ht="109.5" customHeight="1" thickBot="1" x14ac:dyDescent="0.3">
      <c r="A1" s="15" t="s">
        <v>0</v>
      </c>
      <c r="B1" s="16"/>
      <c r="C1" s="16"/>
      <c r="D1" s="17"/>
      <c r="E1" s="21" t="s">
        <v>1</v>
      </c>
      <c r="F1" s="21" t="s">
        <v>2</v>
      </c>
      <c r="G1" s="25" t="s">
        <v>3</v>
      </c>
      <c r="H1" s="24"/>
      <c r="I1" s="26"/>
      <c r="J1" s="25" t="s">
        <v>4</v>
      </c>
      <c r="K1" s="26"/>
      <c r="L1" s="1"/>
      <c r="M1" s="1"/>
    </row>
    <row r="2" spans="1:13" ht="29.25" customHeight="1" thickBot="1" x14ac:dyDescent="0.3">
      <c r="A2" s="18"/>
      <c r="B2" s="19"/>
      <c r="C2" s="19"/>
      <c r="D2" s="20"/>
      <c r="E2" s="22"/>
      <c r="F2" s="22"/>
      <c r="G2" s="21" t="s">
        <v>5</v>
      </c>
      <c r="H2" s="21" t="s">
        <v>6</v>
      </c>
      <c r="I2" s="21" t="s">
        <v>7</v>
      </c>
      <c r="J2" s="21" t="s">
        <v>8</v>
      </c>
      <c r="K2" s="21" t="s">
        <v>9</v>
      </c>
      <c r="L2" s="1"/>
      <c r="M2" s="1"/>
    </row>
    <row r="3" spans="1:13" x14ac:dyDescent="0.25">
      <c r="A3" s="27" t="s">
        <v>10</v>
      </c>
      <c r="B3" s="27" t="s">
        <v>11</v>
      </c>
      <c r="C3" s="27" t="s">
        <v>12</v>
      </c>
      <c r="D3" s="21" t="s">
        <v>13</v>
      </c>
      <c r="E3" s="22"/>
      <c r="F3" s="22"/>
      <c r="G3" s="22"/>
      <c r="H3" s="22"/>
      <c r="I3" s="22"/>
      <c r="J3" s="22"/>
      <c r="K3" s="22"/>
      <c r="L3" s="30"/>
      <c r="M3" s="29"/>
    </row>
    <row r="4" spans="1:13" ht="15.75" thickBot="1" x14ac:dyDescent="0.3">
      <c r="A4" s="28"/>
      <c r="B4" s="28"/>
      <c r="C4" s="28"/>
      <c r="D4" s="23"/>
      <c r="E4" s="23"/>
      <c r="F4" s="23"/>
      <c r="G4" s="23"/>
      <c r="H4" s="23"/>
      <c r="I4" s="23"/>
      <c r="J4" s="23"/>
      <c r="K4" s="23"/>
      <c r="L4" s="30"/>
      <c r="M4" s="29"/>
    </row>
    <row r="5" spans="1:13" ht="15.75" thickBot="1" x14ac:dyDescent="0.3">
      <c r="A5" s="31">
        <v>5</v>
      </c>
      <c r="B5" s="31">
        <v>0</v>
      </c>
      <c r="C5" s="33"/>
      <c r="D5" s="35"/>
      <c r="E5" s="37" t="s">
        <v>14</v>
      </c>
      <c r="F5" s="3" t="s">
        <v>15</v>
      </c>
      <c r="G5" s="31">
        <f>G7+G16+G26+G29</f>
        <v>182506.73601000002</v>
      </c>
      <c r="H5" s="31">
        <f t="shared" ref="H5:I5" si="0">H7+H16+H26+H29</f>
        <v>92433.361639999988</v>
      </c>
      <c r="I5" s="31">
        <f t="shared" si="0"/>
        <v>91757.628829999987</v>
      </c>
      <c r="J5" s="53">
        <f>H5/G5*100</f>
        <v>50.646547990938437</v>
      </c>
      <c r="K5" s="53">
        <f>I5/G5*100</f>
        <v>50.276297103342174</v>
      </c>
      <c r="L5" s="1"/>
      <c r="M5" s="1"/>
    </row>
    <row r="6" spans="1:13" ht="252.75" customHeight="1" thickBot="1" x14ac:dyDescent="0.3">
      <c r="A6" s="32"/>
      <c r="B6" s="32"/>
      <c r="C6" s="34"/>
      <c r="D6" s="36"/>
      <c r="E6" s="38"/>
      <c r="F6" s="4" t="s">
        <v>16</v>
      </c>
      <c r="G6" s="32"/>
      <c r="H6" s="32"/>
      <c r="I6" s="32"/>
      <c r="J6" s="54"/>
      <c r="K6" s="54"/>
      <c r="L6" s="1"/>
      <c r="M6" s="1"/>
    </row>
    <row r="7" spans="1:13" ht="24.75" thickBot="1" x14ac:dyDescent="0.3">
      <c r="A7" s="31">
        <v>5</v>
      </c>
      <c r="B7" s="31">
        <v>1</v>
      </c>
      <c r="C7" s="33"/>
      <c r="D7" s="21"/>
      <c r="E7" s="5" t="s">
        <v>17</v>
      </c>
      <c r="F7" s="3" t="s">
        <v>15</v>
      </c>
      <c r="G7" s="31">
        <f>G9+G10+G11+G12+G13+G14</f>
        <v>116568.8925</v>
      </c>
      <c r="H7" s="31">
        <f t="shared" ref="H7:I7" si="1">H9+H10+H11+H12+H13+H14</f>
        <v>58817.318079999997</v>
      </c>
      <c r="I7" s="31">
        <f t="shared" si="1"/>
        <v>58818.318079999997</v>
      </c>
      <c r="J7" s="53">
        <f>H7/G7*100</f>
        <v>50.457130387508833</v>
      </c>
      <c r="K7" s="53">
        <f>I7/G7*100</f>
        <v>50.457988249309302</v>
      </c>
      <c r="L7" s="1"/>
      <c r="M7" s="1"/>
    </row>
    <row r="8" spans="1:13" ht="60.75" thickBot="1" x14ac:dyDescent="0.3">
      <c r="A8" s="32"/>
      <c r="B8" s="32"/>
      <c r="C8" s="34"/>
      <c r="D8" s="23"/>
      <c r="E8" s="6" t="s">
        <v>18</v>
      </c>
      <c r="F8" s="39" t="s">
        <v>19</v>
      </c>
      <c r="G8" s="32"/>
      <c r="H8" s="32"/>
      <c r="I8" s="32"/>
      <c r="J8" s="54"/>
      <c r="K8" s="54"/>
      <c r="L8" s="1"/>
      <c r="M8" s="1"/>
    </row>
    <row r="9" spans="1:13" ht="48.75" thickBot="1" x14ac:dyDescent="0.3">
      <c r="A9" s="8">
        <v>5</v>
      </c>
      <c r="B9" s="7">
        <v>1</v>
      </c>
      <c r="C9" s="9">
        <v>1</v>
      </c>
      <c r="D9" s="2"/>
      <c r="E9" s="4" t="s">
        <v>20</v>
      </c>
      <c r="F9" s="40"/>
      <c r="G9" s="9">
        <v>3068.5</v>
      </c>
      <c r="H9" s="9">
        <v>1655.8989999999999</v>
      </c>
      <c r="I9" s="9">
        <v>1655.8989999999999</v>
      </c>
      <c r="J9" s="55">
        <f>H9/G9*100</f>
        <v>53.964445168649178</v>
      </c>
      <c r="K9" s="55">
        <f>I9/G9*100</f>
        <v>53.964445168649178</v>
      </c>
      <c r="L9" s="1"/>
      <c r="M9" s="1"/>
    </row>
    <row r="10" spans="1:13" ht="72.75" thickBot="1" x14ac:dyDescent="0.3">
      <c r="A10" s="8">
        <v>5</v>
      </c>
      <c r="B10" s="7">
        <v>1</v>
      </c>
      <c r="C10" s="9">
        <v>2</v>
      </c>
      <c r="D10" s="2"/>
      <c r="E10" s="4" t="s">
        <v>21</v>
      </c>
      <c r="F10" s="40"/>
      <c r="G10" s="9">
        <v>420</v>
      </c>
      <c r="H10" s="9">
        <v>116.123</v>
      </c>
      <c r="I10" s="9">
        <v>116.123</v>
      </c>
      <c r="J10" s="55">
        <f>H10/G10*100</f>
        <v>27.648333333333337</v>
      </c>
      <c r="K10" s="55">
        <f>I10/G10*100</f>
        <v>27.648333333333337</v>
      </c>
      <c r="L10" s="1"/>
      <c r="M10" s="1"/>
    </row>
    <row r="11" spans="1:13" ht="48.75" thickBot="1" x14ac:dyDescent="0.3">
      <c r="A11" s="8">
        <v>5</v>
      </c>
      <c r="B11" s="7">
        <v>1</v>
      </c>
      <c r="C11" s="9">
        <v>3</v>
      </c>
      <c r="D11" s="2"/>
      <c r="E11" s="4" t="s">
        <v>22</v>
      </c>
      <c r="F11" s="40"/>
      <c r="G11" s="9">
        <v>50</v>
      </c>
      <c r="H11" s="9">
        <v>0</v>
      </c>
      <c r="I11" s="9">
        <v>0</v>
      </c>
      <c r="J11" s="55">
        <f>H11/G11*100</f>
        <v>0</v>
      </c>
      <c r="K11" s="55">
        <f>I11/G11*100</f>
        <v>0</v>
      </c>
      <c r="L11" s="1"/>
      <c r="M11" s="1"/>
    </row>
    <row r="12" spans="1:13" ht="228.75" thickBot="1" x14ac:dyDescent="0.3">
      <c r="A12" s="8">
        <v>5</v>
      </c>
      <c r="B12" s="7">
        <v>1</v>
      </c>
      <c r="C12" s="9">
        <v>4</v>
      </c>
      <c r="D12" s="2"/>
      <c r="E12" s="4" t="s">
        <v>23</v>
      </c>
      <c r="F12" s="40"/>
      <c r="G12" s="9">
        <v>0</v>
      </c>
      <c r="H12" s="9">
        <v>0</v>
      </c>
      <c r="I12" s="9">
        <v>0</v>
      </c>
      <c r="J12" s="55"/>
      <c r="K12" s="55"/>
      <c r="L12" s="1"/>
      <c r="M12" s="1"/>
    </row>
    <row r="13" spans="1:13" ht="60.75" thickBot="1" x14ac:dyDescent="0.3">
      <c r="A13" s="8">
        <v>5</v>
      </c>
      <c r="B13" s="7">
        <v>1</v>
      </c>
      <c r="C13" s="9">
        <v>5</v>
      </c>
      <c r="D13" s="2"/>
      <c r="E13" s="4" t="s">
        <v>24</v>
      </c>
      <c r="F13" s="40"/>
      <c r="G13" s="9">
        <v>112382.9975</v>
      </c>
      <c r="H13" s="9">
        <v>56777.730499999998</v>
      </c>
      <c r="I13" s="9">
        <v>56777.730499999998</v>
      </c>
      <c r="J13" s="55">
        <f t="shared" ref="J12:J13" si="2">H13/G13*100</f>
        <v>50.521637403380346</v>
      </c>
      <c r="K13" s="55">
        <f t="shared" ref="K12:K13" si="3">I13/G13*100</f>
        <v>50.521637403380346</v>
      </c>
      <c r="L13" s="1"/>
      <c r="M13" s="1"/>
    </row>
    <row r="14" spans="1:13" ht="320.25" customHeight="1" x14ac:dyDescent="0.25">
      <c r="A14" s="31">
        <v>5</v>
      </c>
      <c r="B14" s="31">
        <v>1</v>
      </c>
      <c r="C14" s="27">
        <v>7</v>
      </c>
      <c r="D14" s="21"/>
      <c r="E14" s="39" t="s">
        <v>25</v>
      </c>
      <c r="F14" s="40"/>
      <c r="G14" s="27">
        <v>647.39499999999998</v>
      </c>
      <c r="H14" s="27">
        <v>267.56558000000001</v>
      </c>
      <c r="I14" s="27">
        <v>268.56558000000001</v>
      </c>
      <c r="J14" s="56">
        <f>H14/G14*100</f>
        <v>41.329571590759898</v>
      </c>
      <c r="K14" s="56">
        <f>I14/G14*100</f>
        <v>41.484036793611324</v>
      </c>
      <c r="L14" s="30"/>
      <c r="M14" s="29"/>
    </row>
    <row r="15" spans="1:13" ht="15.75" thickBot="1" x14ac:dyDescent="0.3">
      <c r="A15" s="32"/>
      <c r="B15" s="32"/>
      <c r="C15" s="28"/>
      <c r="D15" s="23"/>
      <c r="E15" s="41"/>
      <c r="F15" s="41"/>
      <c r="G15" s="28"/>
      <c r="H15" s="28"/>
      <c r="I15" s="28"/>
      <c r="J15" s="57"/>
      <c r="K15" s="57"/>
      <c r="L15" s="42"/>
      <c r="M15" s="29"/>
    </row>
    <row r="16" spans="1:13" ht="15.75" thickBot="1" x14ac:dyDescent="0.3">
      <c r="A16" s="8">
        <v>5</v>
      </c>
      <c r="B16" s="7">
        <v>2</v>
      </c>
      <c r="C16" s="10"/>
      <c r="D16" s="2"/>
      <c r="E16" s="11" t="s">
        <v>26</v>
      </c>
      <c r="F16" s="3" t="s">
        <v>15</v>
      </c>
      <c r="G16" s="7">
        <f>G17+G19+G23</f>
        <v>18349.8</v>
      </c>
      <c r="H16" s="7">
        <f t="shared" ref="H16:I16" si="4">H17+H19+H23</f>
        <v>9776.723</v>
      </c>
      <c r="I16" s="7">
        <f t="shared" si="4"/>
        <v>9776.723</v>
      </c>
      <c r="J16" s="58">
        <f>H16/G16*100</f>
        <v>53.279725119619833</v>
      </c>
      <c r="K16" s="59">
        <f>I16/G16*100</f>
        <v>53.279725119619833</v>
      </c>
      <c r="L16" s="60"/>
      <c r="M16" s="1"/>
    </row>
    <row r="17" spans="1:13" ht="15.75" thickBot="1" x14ac:dyDescent="0.3">
      <c r="A17" s="8">
        <v>5</v>
      </c>
      <c r="B17" s="7">
        <v>2</v>
      </c>
      <c r="C17" s="9">
        <v>1</v>
      </c>
      <c r="D17" s="2"/>
      <c r="E17" s="12" t="s">
        <v>27</v>
      </c>
      <c r="F17" s="39" t="s">
        <v>28</v>
      </c>
      <c r="G17" s="9">
        <v>0</v>
      </c>
      <c r="H17" s="9">
        <v>0</v>
      </c>
      <c r="I17" s="9">
        <v>0</v>
      </c>
      <c r="J17" s="9">
        <v>0</v>
      </c>
      <c r="K17" s="45">
        <v>0</v>
      </c>
      <c r="L17" s="46"/>
      <c r="M17" s="1"/>
    </row>
    <row r="18" spans="1:13" ht="15.75" thickBot="1" x14ac:dyDescent="0.3">
      <c r="A18" s="8">
        <v>5</v>
      </c>
      <c r="B18" s="7">
        <v>2</v>
      </c>
      <c r="C18" s="9">
        <v>1</v>
      </c>
      <c r="D18" s="2">
        <v>1</v>
      </c>
      <c r="E18" s="13" t="s">
        <v>29</v>
      </c>
      <c r="F18" s="40"/>
      <c r="G18" s="9">
        <v>0</v>
      </c>
      <c r="H18" s="9">
        <v>0</v>
      </c>
      <c r="I18" s="9">
        <v>0</v>
      </c>
      <c r="J18" s="9">
        <v>0</v>
      </c>
      <c r="K18" s="45">
        <v>0</v>
      </c>
      <c r="L18" s="46"/>
      <c r="M18" s="1"/>
    </row>
    <row r="19" spans="1:13" ht="15.75" thickBot="1" x14ac:dyDescent="0.3">
      <c r="A19" s="8">
        <v>5</v>
      </c>
      <c r="B19" s="7">
        <v>2</v>
      </c>
      <c r="C19" s="9">
        <v>2</v>
      </c>
      <c r="D19" s="2"/>
      <c r="E19" s="12" t="s">
        <v>30</v>
      </c>
      <c r="F19" s="40"/>
      <c r="G19" s="7">
        <f>G20+G21+G22</f>
        <v>18349.8</v>
      </c>
      <c r="H19" s="7">
        <f t="shared" ref="H19:I19" si="5">H20+H21+H22</f>
        <v>9776.723</v>
      </c>
      <c r="I19" s="7">
        <f t="shared" si="5"/>
        <v>9776.723</v>
      </c>
      <c r="J19" s="58">
        <f>H19/G19*100</f>
        <v>53.279725119619833</v>
      </c>
      <c r="K19" s="59">
        <f>I19/G19*100</f>
        <v>53.279725119619833</v>
      </c>
      <c r="L19" s="60"/>
      <c r="M19" s="1"/>
    </row>
    <row r="20" spans="1:13" ht="15.75" thickBot="1" x14ac:dyDescent="0.3">
      <c r="A20" s="8">
        <v>5</v>
      </c>
      <c r="B20" s="7">
        <v>2</v>
      </c>
      <c r="C20" s="9">
        <v>2</v>
      </c>
      <c r="D20" s="2">
        <v>1</v>
      </c>
      <c r="E20" s="12" t="s">
        <v>31</v>
      </c>
      <c r="F20" s="40"/>
      <c r="G20" s="9">
        <v>17309.8</v>
      </c>
      <c r="H20" s="9">
        <v>8736.723</v>
      </c>
      <c r="I20" s="9">
        <v>8736.723</v>
      </c>
      <c r="J20" s="55">
        <f>H20/G20*100</f>
        <v>50.472697547054267</v>
      </c>
      <c r="K20" s="61">
        <f>I20/G20*100</f>
        <v>50.472697547054267</v>
      </c>
      <c r="L20" s="62"/>
      <c r="M20" s="1"/>
    </row>
    <row r="21" spans="1:13" ht="15.75" thickBot="1" x14ac:dyDescent="0.3">
      <c r="A21" s="8">
        <v>5</v>
      </c>
      <c r="B21" s="7">
        <v>2</v>
      </c>
      <c r="C21" s="9">
        <v>2</v>
      </c>
      <c r="D21" s="2">
        <v>2</v>
      </c>
      <c r="E21" s="12" t="s">
        <v>32</v>
      </c>
      <c r="F21" s="40"/>
      <c r="G21" s="9">
        <v>0</v>
      </c>
      <c r="H21" s="9">
        <v>0</v>
      </c>
      <c r="I21" s="9">
        <v>0</v>
      </c>
      <c r="J21" s="9">
        <v>0</v>
      </c>
      <c r="K21" s="45">
        <v>0</v>
      </c>
      <c r="L21" s="46"/>
      <c r="M21" s="1"/>
    </row>
    <row r="22" spans="1:13" ht="15.75" thickBot="1" x14ac:dyDescent="0.3">
      <c r="A22" s="8">
        <v>5</v>
      </c>
      <c r="B22" s="7">
        <v>2</v>
      </c>
      <c r="C22" s="9">
        <v>2</v>
      </c>
      <c r="D22" s="2">
        <v>3</v>
      </c>
      <c r="E22" s="12" t="s">
        <v>33</v>
      </c>
      <c r="F22" s="40"/>
      <c r="G22" s="9">
        <v>1040</v>
      </c>
      <c r="H22" s="9">
        <v>1040</v>
      </c>
      <c r="I22" s="9">
        <v>1040</v>
      </c>
      <c r="J22" s="9">
        <v>100</v>
      </c>
      <c r="K22" s="45">
        <v>100</v>
      </c>
      <c r="L22" s="46"/>
      <c r="M22" s="1"/>
    </row>
    <row r="23" spans="1:13" ht="15.75" thickBot="1" x14ac:dyDescent="0.3">
      <c r="A23" s="8">
        <v>5</v>
      </c>
      <c r="B23" s="7">
        <v>2</v>
      </c>
      <c r="C23" s="9">
        <v>3</v>
      </c>
      <c r="D23" s="2"/>
      <c r="E23" s="12" t="s">
        <v>34</v>
      </c>
      <c r="F23" s="40"/>
      <c r="G23" s="7">
        <v>0</v>
      </c>
      <c r="H23" s="7">
        <v>0</v>
      </c>
      <c r="I23" s="7">
        <v>0</v>
      </c>
      <c r="J23" s="7">
        <v>0</v>
      </c>
      <c r="K23" s="43">
        <v>0</v>
      </c>
      <c r="L23" s="44"/>
      <c r="M23" s="1"/>
    </row>
    <row r="24" spans="1:13" x14ac:dyDescent="0.25">
      <c r="A24" s="31">
        <v>5</v>
      </c>
      <c r="B24" s="31">
        <v>2</v>
      </c>
      <c r="C24" s="27">
        <v>3</v>
      </c>
      <c r="D24" s="21">
        <v>1</v>
      </c>
      <c r="E24" s="47" t="s">
        <v>35</v>
      </c>
      <c r="F24" s="40"/>
      <c r="G24" s="27">
        <v>0</v>
      </c>
      <c r="H24" s="27">
        <v>0</v>
      </c>
      <c r="I24" s="27">
        <v>0</v>
      </c>
      <c r="J24" s="27">
        <v>0</v>
      </c>
      <c r="K24" s="49">
        <v>0</v>
      </c>
      <c r="L24" s="50"/>
      <c r="M24" s="30"/>
    </row>
    <row r="25" spans="1:13" ht="15.75" thickBot="1" x14ac:dyDescent="0.3">
      <c r="A25" s="32"/>
      <c r="B25" s="32"/>
      <c r="C25" s="28"/>
      <c r="D25" s="23"/>
      <c r="E25" s="48"/>
      <c r="F25" s="41"/>
      <c r="G25" s="28"/>
      <c r="H25" s="28"/>
      <c r="I25" s="28"/>
      <c r="J25" s="28"/>
      <c r="K25" s="51"/>
      <c r="L25" s="52"/>
      <c r="M25" s="30"/>
    </row>
    <row r="26" spans="1:13" ht="15.75" thickBot="1" x14ac:dyDescent="0.3">
      <c r="A26" s="8">
        <v>5</v>
      </c>
      <c r="B26" s="7">
        <v>3</v>
      </c>
      <c r="C26" s="9"/>
      <c r="D26" s="2"/>
      <c r="E26" s="11" t="s">
        <v>36</v>
      </c>
      <c r="F26" s="3" t="s">
        <v>15</v>
      </c>
      <c r="G26" s="7">
        <f>G27+G28</f>
        <v>47021.943509999997</v>
      </c>
      <c r="H26" s="7">
        <f t="shared" ref="H26:I26" si="6">H27+H28</f>
        <v>23831.53456</v>
      </c>
      <c r="I26" s="7">
        <f t="shared" si="6"/>
        <v>23154.801749999999</v>
      </c>
      <c r="J26" s="58">
        <f>H26/G26*100</f>
        <v>50.681730232889734</v>
      </c>
      <c r="K26" s="59">
        <f>I26/G26*100</f>
        <v>49.242545121674411</v>
      </c>
      <c r="L26" s="60"/>
      <c r="M26" s="1"/>
    </row>
    <row r="27" spans="1:13" ht="104.25" customHeight="1" thickBot="1" x14ac:dyDescent="0.3">
      <c r="A27" s="8">
        <v>5</v>
      </c>
      <c r="B27" s="7">
        <v>3</v>
      </c>
      <c r="C27" s="9">
        <v>1</v>
      </c>
      <c r="D27" s="2"/>
      <c r="E27" s="12" t="s">
        <v>37</v>
      </c>
      <c r="F27" s="39" t="s">
        <v>28</v>
      </c>
      <c r="G27" s="9">
        <v>44521.943509999997</v>
      </c>
      <c r="H27" s="9">
        <v>22871.53456</v>
      </c>
      <c r="I27" s="9">
        <v>22871.53456</v>
      </c>
      <c r="J27" s="58">
        <f t="shared" ref="J27:J29" si="7">H27/G27*100</f>
        <v>51.371375004918342</v>
      </c>
      <c r="K27" s="59">
        <f t="shared" ref="K27:K29" si="8">I27/G27*100</f>
        <v>51.371375004918342</v>
      </c>
      <c r="L27" s="60"/>
      <c r="M27" s="1"/>
    </row>
    <row r="28" spans="1:13" ht="15.75" thickBot="1" x14ac:dyDescent="0.3">
      <c r="A28" s="8">
        <v>5</v>
      </c>
      <c r="B28" s="7">
        <v>3</v>
      </c>
      <c r="C28" s="9">
        <v>2</v>
      </c>
      <c r="D28" s="2"/>
      <c r="E28" s="12" t="s">
        <v>38</v>
      </c>
      <c r="F28" s="41"/>
      <c r="G28" s="9">
        <v>2500</v>
      </c>
      <c r="H28" s="9">
        <v>960</v>
      </c>
      <c r="I28" s="9">
        <v>283.26719000000003</v>
      </c>
      <c r="J28" s="58">
        <f t="shared" si="7"/>
        <v>38.4</v>
      </c>
      <c r="K28" s="59">
        <f t="shared" si="8"/>
        <v>11.330687600000001</v>
      </c>
      <c r="L28" s="60"/>
      <c r="M28" s="1"/>
    </row>
    <row r="29" spans="1:13" ht="15.75" thickBot="1" x14ac:dyDescent="0.3">
      <c r="A29" s="8">
        <v>5</v>
      </c>
      <c r="B29" s="7">
        <v>4</v>
      </c>
      <c r="C29" s="9"/>
      <c r="D29" s="2"/>
      <c r="E29" s="11" t="s">
        <v>39</v>
      </c>
      <c r="F29" s="3" t="s">
        <v>15</v>
      </c>
      <c r="G29" s="7">
        <f>G30+G35+G37+G39+G40</f>
        <v>566.1</v>
      </c>
      <c r="H29" s="7">
        <f t="shared" ref="H29:I29" si="9">H30+H35+H37+H39+H40</f>
        <v>7.7859999999999996</v>
      </c>
      <c r="I29" s="7">
        <f t="shared" si="9"/>
        <v>7.7859999999999996</v>
      </c>
      <c r="J29" s="58">
        <f t="shared" si="7"/>
        <v>1.3753753753753752</v>
      </c>
      <c r="K29" s="59">
        <f t="shared" si="8"/>
        <v>1.3753753753753752</v>
      </c>
      <c r="L29" s="60"/>
      <c r="M29" s="1"/>
    </row>
    <row r="30" spans="1:13" ht="36" x14ac:dyDescent="0.25">
      <c r="A30" s="31">
        <v>5</v>
      </c>
      <c r="B30" s="31">
        <v>4</v>
      </c>
      <c r="C30" s="27">
        <v>1</v>
      </c>
      <c r="D30" s="21"/>
      <c r="E30" s="47" t="s">
        <v>40</v>
      </c>
      <c r="F30" s="5" t="s">
        <v>41</v>
      </c>
      <c r="G30" s="27">
        <f>G32+G33</f>
        <v>370</v>
      </c>
      <c r="H30" s="27">
        <v>0</v>
      </c>
      <c r="I30" s="27">
        <v>0</v>
      </c>
      <c r="J30" s="27">
        <v>0</v>
      </c>
      <c r="K30" s="49">
        <v>0</v>
      </c>
      <c r="L30" s="50"/>
      <c r="M30" s="30"/>
    </row>
    <row r="31" spans="1:13" ht="48.75" thickBot="1" x14ac:dyDescent="0.3">
      <c r="A31" s="32"/>
      <c r="B31" s="32"/>
      <c r="C31" s="28"/>
      <c r="D31" s="23"/>
      <c r="E31" s="48"/>
      <c r="F31" s="14" t="s">
        <v>42</v>
      </c>
      <c r="G31" s="28"/>
      <c r="H31" s="28"/>
      <c r="I31" s="28"/>
      <c r="J31" s="28"/>
      <c r="K31" s="51"/>
      <c r="L31" s="52"/>
      <c r="M31" s="30"/>
    </row>
    <row r="32" spans="1:13" ht="15.75" thickBot="1" x14ac:dyDescent="0.3">
      <c r="A32" s="8">
        <v>5</v>
      </c>
      <c r="B32" s="7">
        <v>4</v>
      </c>
      <c r="C32" s="9">
        <v>1</v>
      </c>
      <c r="D32" s="2">
        <v>1</v>
      </c>
      <c r="E32" s="12" t="s">
        <v>43</v>
      </c>
      <c r="F32" s="14" t="s">
        <v>44</v>
      </c>
      <c r="G32" s="9">
        <v>0</v>
      </c>
      <c r="H32" s="9">
        <v>0</v>
      </c>
      <c r="I32" s="9">
        <v>0</v>
      </c>
      <c r="J32" s="9">
        <v>0</v>
      </c>
      <c r="K32" s="45">
        <v>0</v>
      </c>
      <c r="L32" s="46"/>
      <c r="M32" s="1"/>
    </row>
    <row r="33" spans="1:13" ht="84" x14ac:dyDescent="0.25">
      <c r="A33" s="31">
        <v>5</v>
      </c>
      <c r="B33" s="31">
        <v>4</v>
      </c>
      <c r="C33" s="27">
        <v>1</v>
      </c>
      <c r="D33" s="21">
        <v>2</v>
      </c>
      <c r="E33" s="47" t="s">
        <v>45</v>
      </c>
      <c r="F33" s="5" t="s">
        <v>41</v>
      </c>
      <c r="G33" s="27">
        <v>370</v>
      </c>
      <c r="H33" s="27">
        <v>0</v>
      </c>
      <c r="I33" s="27">
        <v>0</v>
      </c>
      <c r="J33" s="27">
        <v>0</v>
      </c>
      <c r="K33" s="49">
        <v>0</v>
      </c>
      <c r="L33" s="50"/>
      <c r="M33" s="30"/>
    </row>
    <row r="34" spans="1:13" ht="48.75" thickBot="1" x14ac:dyDescent="0.3">
      <c r="A34" s="32"/>
      <c r="B34" s="32"/>
      <c r="C34" s="28"/>
      <c r="D34" s="23"/>
      <c r="E34" s="48"/>
      <c r="F34" s="14" t="s">
        <v>42</v>
      </c>
      <c r="G34" s="28"/>
      <c r="H34" s="28"/>
      <c r="I34" s="28"/>
      <c r="J34" s="28"/>
      <c r="K34" s="51"/>
      <c r="L34" s="52"/>
      <c r="M34" s="30"/>
    </row>
    <row r="35" spans="1:13" ht="84" x14ac:dyDescent="0.25">
      <c r="A35" s="31">
        <v>5</v>
      </c>
      <c r="B35" s="31">
        <v>4</v>
      </c>
      <c r="C35" s="27">
        <v>2</v>
      </c>
      <c r="D35" s="21"/>
      <c r="E35" s="47" t="s">
        <v>46</v>
      </c>
      <c r="F35" s="5" t="s">
        <v>41</v>
      </c>
      <c r="G35" s="27">
        <v>30</v>
      </c>
      <c r="H35" s="27">
        <v>0</v>
      </c>
      <c r="I35" s="27">
        <v>0</v>
      </c>
      <c r="J35" s="27">
        <f>H35/G35*100</f>
        <v>0</v>
      </c>
      <c r="K35" s="49">
        <f>I35/G35*100</f>
        <v>0</v>
      </c>
      <c r="L35" s="50"/>
      <c r="M35" s="30"/>
    </row>
    <row r="36" spans="1:13" ht="24.75" thickBot="1" x14ac:dyDescent="0.3">
      <c r="A36" s="32"/>
      <c r="B36" s="32"/>
      <c r="C36" s="28"/>
      <c r="D36" s="23"/>
      <c r="E36" s="48"/>
      <c r="F36" s="14" t="s">
        <v>42</v>
      </c>
      <c r="G36" s="28"/>
      <c r="H36" s="28"/>
      <c r="I36" s="28"/>
      <c r="J36" s="28"/>
      <c r="K36" s="51"/>
      <c r="L36" s="52"/>
      <c r="M36" s="30"/>
    </row>
    <row r="37" spans="1:13" ht="84" customHeight="1" x14ac:dyDescent="0.25">
      <c r="A37" s="31">
        <v>5</v>
      </c>
      <c r="B37" s="31">
        <v>4</v>
      </c>
      <c r="C37" s="27">
        <v>3</v>
      </c>
      <c r="D37" s="21"/>
      <c r="E37" s="47" t="s">
        <v>47</v>
      </c>
      <c r="F37" s="5" t="s">
        <v>41</v>
      </c>
      <c r="G37" s="27">
        <v>20</v>
      </c>
      <c r="H37" s="27">
        <v>0</v>
      </c>
      <c r="I37" s="27">
        <v>0</v>
      </c>
      <c r="J37" s="27">
        <f>H37/G37*100</f>
        <v>0</v>
      </c>
      <c r="K37" s="49">
        <f>I37/G37*100</f>
        <v>0</v>
      </c>
      <c r="L37" s="50"/>
      <c r="M37" s="30"/>
    </row>
    <row r="38" spans="1:13" ht="48.75" customHeight="1" thickBot="1" x14ac:dyDescent="0.3">
      <c r="A38" s="32"/>
      <c r="B38" s="32"/>
      <c r="C38" s="28"/>
      <c r="D38" s="23"/>
      <c r="E38" s="48"/>
      <c r="F38" s="14" t="s">
        <v>42</v>
      </c>
      <c r="G38" s="28"/>
      <c r="H38" s="28"/>
      <c r="I38" s="28"/>
      <c r="J38" s="28"/>
      <c r="K38" s="51"/>
      <c r="L38" s="52"/>
      <c r="M38" s="30"/>
    </row>
    <row r="39" spans="1:13" ht="15.75" thickBot="1" x14ac:dyDescent="0.3">
      <c r="A39" s="8">
        <v>5</v>
      </c>
      <c r="B39" s="7">
        <v>4</v>
      </c>
      <c r="C39" s="9">
        <v>4</v>
      </c>
      <c r="D39" s="2"/>
      <c r="E39" s="12" t="s">
        <v>48</v>
      </c>
      <c r="F39" s="3"/>
      <c r="G39" s="9">
        <v>146.1</v>
      </c>
      <c r="H39" s="9">
        <v>7.7859999999999996</v>
      </c>
      <c r="I39" s="9">
        <v>7.7859999999999996</v>
      </c>
      <c r="J39" s="55">
        <f>H39/G39*100</f>
        <v>5.3292265571526354</v>
      </c>
      <c r="K39" s="61">
        <f>I39/G39*100</f>
        <v>5.3292265571526354</v>
      </c>
      <c r="L39" s="62"/>
      <c r="M39" s="1"/>
    </row>
    <row r="40" spans="1:13" ht="60.75" customHeight="1" thickBot="1" x14ac:dyDescent="0.3">
      <c r="A40" s="8">
        <v>5</v>
      </c>
      <c r="B40" s="7">
        <v>4</v>
      </c>
      <c r="C40" s="9">
        <v>5</v>
      </c>
      <c r="D40" s="2"/>
      <c r="E40" s="12" t="s">
        <v>49</v>
      </c>
      <c r="F40" s="4" t="s">
        <v>50</v>
      </c>
      <c r="G40" s="9">
        <v>0</v>
      </c>
      <c r="H40" s="9">
        <v>0</v>
      </c>
      <c r="I40" s="9">
        <v>0</v>
      </c>
      <c r="J40" s="9">
        <v>0</v>
      </c>
      <c r="K40" s="45">
        <v>0</v>
      </c>
      <c r="L40" s="46"/>
      <c r="M40" s="1"/>
    </row>
  </sheetData>
  <mergeCells count="120">
    <mergeCell ref="K39:L39"/>
    <mergeCell ref="K40:L40"/>
    <mergeCell ref="H7:H8"/>
    <mergeCell ref="I7:I8"/>
    <mergeCell ref="K7:K8"/>
    <mergeCell ref="J7:J8"/>
    <mergeCell ref="G37:G38"/>
    <mergeCell ref="H37:H38"/>
    <mergeCell ref="I37:I38"/>
    <mergeCell ref="J37:J38"/>
    <mergeCell ref="K37:L38"/>
    <mergeCell ref="M37:M38"/>
    <mergeCell ref="H35:H36"/>
    <mergeCell ref="I35:I36"/>
    <mergeCell ref="J35:J36"/>
    <mergeCell ref="K35:L36"/>
    <mergeCell ref="M35:M36"/>
    <mergeCell ref="A37:A38"/>
    <mergeCell ref="B37:B38"/>
    <mergeCell ref="C37:C38"/>
    <mergeCell ref="D37:D38"/>
    <mergeCell ref="E37:E38"/>
    <mergeCell ref="I33:I34"/>
    <mergeCell ref="J33:J34"/>
    <mergeCell ref="K33:L34"/>
    <mergeCell ref="M33:M34"/>
    <mergeCell ref="A35:A36"/>
    <mergeCell ref="B35:B36"/>
    <mergeCell ref="C35:C36"/>
    <mergeCell ref="D35:D36"/>
    <mergeCell ref="E35:E36"/>
    <mergeCell ref="G35:G36"/>
    <mergeCell ref="K30:L31"/>
    <mergeCell ref="M30:M31"/>
    <mergeCell ref="K32:L32"/>
    <mergeCell ref="A33:A34"/>
    <mergeCell ref="B33:B34"/>
    <mergeCell ref="C33:C34"/>
    <mergeCell ref="D33:D34"/>
    <mergeCell ref="E33:E34"/>
    <mergeCell ref="G33:G34"/>
    <mergeCell ref="H33:H34"/>
    <mergeCell ref="K29:L29"/>
    <mergeCell ref="A30:A31"/>
    <mergeCell ref="B30:B31"/>
    <mergeCell ref="C30:C31"/>
    <mergeCell ref="D30:D31"/>
    <mergeCell ref="E30:E31"/>
    <mergeCell ref="G30:G31"/>
    <mergeCell ref="H30:H31"/>
    <mergeCell ref="I30:I31"/>
    <mergeCell ref="J30:J31"/>
    <mergeCell ref="I24:I25"/>
    <mergeCell ref="J24:J25"/>
    <mergeCell ref="K24:L25"/>
    <mergeCell ref="M24:M25"/>
    <mergeCell ref="K26:L26"/>
    <mergeCell ref="F27:F28"/>
    <mergeCell ref="K27:L27"/>
    <mergeCell ref="K28:L28"/>
    <mergeCell ref="A24:A25"/>
    <mergeCell ref="B24:B25"/>
    <mergeCell ref="C24:C25"/>
    <mergeCell ref="D24:D25"/>
    <mergeCell ref="E24:E25"/>
    <mergeCell ref="G24:G25"/>
    <mergeCell ref="K16:L16"/>
    <mergeCell ref="F17:F25"/>
    <mergeCell ref="K17:L17"/>
    <mergeCell ref="K18:L18"/>
    <mergeCell ref="K19:L19"/>
    <mergeCell ref="K20:L20"/>
    <mergeCell ref="K21:L21"/>
    <mergeCell ref="K22:L22"/>
    <mergeCell ref="K23:L23"/>
    <mergeCell ref="H24:H25"/>
    <mergeCell ref="H14:H15"/>
    <mergeCell ref="I14:I15"/>
    <mergeCell ref="J14:J15"/>
    <mergeCell ref="K14:K15"/>
    <mergeCell ref="L14:L15"/>
    <mergeCell ref="M14:M15"/>
    <mergeCell ref="A14:A15"/>
    <mergeCell ref="B14:B15"/>
    <mergeCell ref="C14:C15"/>
    <mergeCell ref="D14:D15"/>
    <mergeCell ref="E14:E15"/>
    <mergeCell ref="G14:G15"/>
    <mergeCell ref="H5:H6"/>
    <mergeCell ref="I5:I6"/>
    <mergeCell ref="J5:J6"/>
    <mergeCell ref="K5:K6"/>
    <mergeCell ref="A7:A8"/>
    <mergeCell ref="B7:B8"/>
    <mergeCell ref="C7:C8"/>
    <mergeCell ref="D7:D8"/>
    <mergeCell ref="G7:G8"/>
    <mergeCell ref="F8:F15"/>
    <mergeCell ref="A5:A6"/>
    <mergeCell ref="B5:B6"/>
    <mergeCell ref="C5:C6"/>
    <mergeCell ref="D5:D6"/>
    <mergeCell ref="E5:E6"/>
    <mergeCell ref="G5:G6"/>
    <mergeCell ref="A3:A4"/>
    <mergeCell ref="B3:B4"/>
    <mergeCell ref="C3:C4"/>
    <mergeCell ref="D3:D4"/>
    <mergeCell ref="L3:L4"/>
    <mergeCell ref="M3:M4"/>
    <mergeCell ref="A1:D2"/>
    <mergeCell ref="E1:E4"/>
    <mergeCell ref="F1:F4"/>
    <mergeCell ref="G1:I1"/>
    <mergeCell ref="J1:K1"/>
    <mergeCell ref="G2:G4"/>
    <mergeCell ref="H2:H4"/>
    <mergeCell ref="I2:I4"/>
    <mergeCell ref="J2:J4"/>
    <mergeCell ref="K2: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Верхотурова</dc:creator>
  <cp:lastModifiedBy>Ольга Верхотурова</cp:lastModifiedBy>
  <dcterms:created xsi:type="dcterms:W3CDTF">2022-08-03T07:19:50Z</dcterms:created>
  <dcterms:modified xsi:type="dcterms:W3CDTF">2022-08-03T09:05:23Z</dcterms:modified>
</cp:coreProperties>
</file>