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8.96\хранилище\Татьяна Игнатьева\МУНИЦИПАЛЬНЫЕ ПРОГРАММЫ 2019-2024гг\ОТЧЕТЫ\05 Экономика\01.07.2022\"/>
    </mc:Choice>
  </mc:AlternateContent>
  <xr:revisionPtr revIDLastSave="0" documentId="13_ncr:1_{D17CBDD2-7609-45E6-B38F-5F99E4FF605E}" xr6:coauthVersionLast="45" xr6:coauthVersionMax="45" xr10:uidLastSave="{00000000-0000-0000-0000-000000000000}"/>
  <bookViews>
    <workbookView xWindow="11145" yWindow="675" windowWidth="14430" windowHeight="15600" xr2:uid="{64F0556A-17DF-40EB-A8A8-BC44AD02E4E1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34" i="1" l="1"/>
  <c r="E3" i="1"/>
  <c r="E4" i="1"/>
  <c r="F46" i="1"/>
  <c r="F45" i="1"/>
  <c r="E46" i="1"/>
  <c r="E45" i="1"/>
  <c r="F33" i="1"/>
  <c r="E33" i="1"/>
  <c r="E34" i="1"/>
  <c r="E24" i="1"/>
  <c r="E14" i="1"/>
  <c r="E13" i="1"/>
  <c r="E10" i="1"/>
  <c r="F7" i="1"/>
  <c r="E7" i="1"/>
  <c r="F6" i="1"/>
  <c r="E6" i="1"/>
  <c r="F4" i="1"/>
  <c r="F3" i="1" s="1"/>
  <c r="F10" i="1"/>
  <c r="E23" i="1"/>
  <c r="F24" i="1"/>
  <c r="G24" i="1" s="1"/>
  <c r="F14" i="1"/>
  <c r="F13" i="1"/>
  <c r="G10" i="1"/>
  <c r="G20" i="1"/>
  <c r="G26" i="1"/>
  <c r="G27" i="1"/>
  <c r="F23" i="1" l="1"/>
  <c r="G23" i="1" s="1"/>
  <c r="G6" i="1"/>
  <c r="G7" i="1"/>
  <c r="G4" i="1" l="1"/>
  <c r="G3" i="1"/>
</calcChain>
</file>

<file path=xl/sharedStrings.xml><?xml version="1.0" encoding="utf-8"?>
<sst xmlns="http://schemas.openxmlformats.org/spreadsheetml/2006/main" count="72" uniqueCount="25">
  <si>
    <t>Коды аналитической программной классификации</t>
  </si>
  <si>
    <t>Наименование муниципальной программы, подпрограммы</t>
  </si>
  <si>
    <t>Источник финансирования</t>
  </si>
  <si>
    <t>Оценка расходов на отчетный год  согласно муниципальной программе, тыс. руб.</t>
  </si>
  <si>
    <t>Фактические расходы на отчетную дату, тыс. руб.</t>
  </si>
  <si>
    <t>Отношение фактических расходов к оценке расходов, %</t>
  </si>
  <si>
    <t>МП</t>
  </si>
  <si>
    <t>Пп</t>
  </si>
  <si>
    <t>Наименование программы: Экономическое развитие муниципального образования «Катангский район» на 2019-2024 годы»</t>
  </si>
  <si>
    <t>Всего</t>
  </si>
  <si>
    <t>бюджет МО «Катангский район»</t>
  </si>
  <si>
    <t>в том числе:</t>
  </si>
  <si>
    <t>собственные средства бюджета МО «Катангский район»</t>
  </si>
  <si>
    <t>субсидии из бюджета субъекта Российской Федерации</t>
  </si>
  <si>
    <t>субвенции из бюджета субъекта Российской Федерации</t>
  </si>
  <si>
    <t>иные межбюджетные трансферы из бюджета субъекта Российской Федерации, имеющие целевое назначение</t>
  </si>
  <si>
    <r>
      <t xml:space="preserve">субвенции из бюджетов поселений </t>
    </r>
    <r>
      <rPr>
        <i/>
        <sz val="9"/>
        <color rgb="FF000000"/>
        <rFont val="Times New Roman"/>
        <family val="1"/>
        <charset val="204"/>
      </rPr>
      <t>(только для муниципальных районов)</t>
    </r>
  </si>
  <si>
    <t>субсидии из бюджета субъекта Российской Федерации, планируемые к привлечению</t>
  </si>
  <si>
    <t>иные источники</t>
  </si>
  <si>
    <r>
      <t>Наименование подпрограммы:</t>
    </r>
    <r>
      <rPr>
        <b/>
        <sz val="9"/>
        <color theme="1"/>
        <rFont val="Times New Roman"/>
        <family val="1"/>
        <charset val="204"/>
      </rPr>
      <t xml:space="preserve"> «Выполнение полномочий органов местного самоуправления в соответствии с действующим законодательством»</t>
    </r>
  </si>
  <si>
    <t xml:space="preserve">  </t>
  </si>
  <si>
    <r>
      <t xml:space="preserve">Наименование подпрограммы:  </t>
    </r>
    <r>
      <rPr>
        <b/>
        <sz val="9"/>
        <color theme="1"/>
        <rFont val="Times New Roman"/>
        <family val="1"/>
        <charset val="204"/>
      </rPr>
      <t>«Создание условий для устойчивого экономического развития»</t>
    </r>
  </si>
  <si>
    <t>субвенции из бюджетов поселений (только для муниципальных районов)</t>
  </si>
  <si>
    <r>
      <t xml:space="preserve">Наименование подпрограммы:  </t>
    </r>
    <r>
      <rPr>
        <b/>
        <sz val="9"/>
        <color theme="1"/>
        <rFont val="Times New Roman"/>
        <family val="1"/>
        <charset val="204"/>
      </rPr>
      <t>«Развитие дорожного хозяйства»</t>
    </r>
  </si>
  <si>
    <r>
      <t xml:space="preserve">Наименование подпрограммы:  </t>
    </r>
    <r>
      <rPr>
        <b/>
        <sz val="9"/>
        <color theme="1"/>
        <rFont val="Times New Roman"/>
        <family val="1"/>
        <charset val="204"/>
      </rPr>
      <t>«Управление муниципальным имуществом»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</si>
</sst>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" x14ac:knownFonts="1">
    <font>
      <sz val="11"/>
      <color theme="1"/>
      <name val="Calibri"/>
      <family val="2"/>
      <charset val="204"/>
      <scheme val="minor"/>
    </font>
    <font>
      <sz val="9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i/>
      <sz val="9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medium">
        <color rgb="FF595959"/>
      </left>
      <right/>
      <top style="medium">
        <color rgb="FF595959"/>
      </top>
      <bottom style="medium">
        <color rgb="FF595959"/>
      </bottom>
      <diagonal/>
    </border>
    <border>
      <left/>
      <right style="medium">
        <color rgb="FF595959"/>
      </right>
      <top style="medium">
        <color rgb="FF595959"/>
      </top>
      <bottom style="medium">
        <color rgb="FF595959"/>
      </bottom>
      <diagonal/>
    </border>
    <border>
      <left/>
      <right style="medium">
        <color rgb="FF595959"/>
      </right>
      <top/>
      <bottom style="medium">
        <color rgb="FF595959"/>
      </bottom>
      <diagonal/>
    </border>
    <border>
      <left style="medium">
        <color rgb="FF595959"/>
      </left>
      <right style="medium">
        <color rgb="FF595959"/>
      </right>
      <top/>
      <bottom style="medium">
        <color rgb="FF595959"/>
      </bottom>
      <diagonal/>
    </border>
    <border>
      <left style="medium">
        <color rgb="FF595959"/>
      </left>
      <right style="medium">
        <color rgb="FF595959"/>
      </right>
      <top/>
      <bottom/>
      <diagonal/>
    </border>
    <border>
      <left style="medium">
        <color rgb="FF595959"/>
      </left>
      <right style="medium">
        <color rgb="FF595959"/>
      </right>
      <top style="medium">
        <color rgb="FF595959"/>
      </top>
      <bottom/>
      <diagonal/>
    </border>
    <border>
      <left style="medium">
        <color rgb="FF595959"/>
      </left>
      <right style="medium">
        <color indexed="64"/>
      </right>
      <top/>
      <bottom style="medium">
        <color rgb="FF595959"/>
      </bottom>
      <diagonal/>
    </border>
    <border>
      <left style="medium">
        <color rgb="FF595959"/>
      </left>
      <right style="medium">
        <color indexed="64"/>
      </right>
      <top/>
      <bottom/>
      <diagonal/>
    </border>
    <border>
      <left style="medium">
        <color rgb="FF595959"/>
      </left>
      <right style="medium">
        <color indexed="64"/>
      </right>
      <top style="medium">
        <color rgb="FF595959"/>
      </top>
      <bottom/>
      <diagonal/>
    </border>
    <border>
      <left style="medium">
        <color indexed="64"/>
      </left>
      <right style="medium">
        <color rgb="FF595959"/>
      </right>
      <top style="medium">
        <color rgb="FF595959"/>
      </top>
      <bottom/>
      <diagonal/>
    </border>
    <border>
      <left style="medium">
        <color indexed="64"/>
      </left>
      <right style="medium">
        <color rgb="FF595959"/>
      </right>
      <top/>
      <bottom/>
      <diagonal/>
    </border>
    <border>
      <left style="medium">
        <color indexed="64"/>
      </left>
      <right style="medium">
        <color rgb="FF595959"/>
      </right>
      <top/>
      <bottom style="medium">
        <color rgb="FF59595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rgb="FF595959"/>
      </bottom>
      <diagonal/>
    </border>
    <border>
      <left/>
      <right style="medium">
        <color rgb="FF595959"/>
      </right>
      <top/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2" fillId="2" borderId="3" xfId="0" applyFont="1" applyFill="1" applyBorder="1" applyAlignment="1">
      <alignment vertical="center" wrapText="1"/>
    </xf>
    <xf numFmtId="0" fontId="2" fillId="0" borderId="3" xfId="0" applyFont="1" applyBorder="1" applyAlignment="1">
      <alignment horizontal="center" vertical="center"/>
    </xf>
    <xf numFmtId="0" fontId="1" fillId="2" borderId="3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horizontal="left" vertical="center" wrapText="1" indent="1"/>
    </xf>
    <xf numFmtId="0" fontId="4" fillId="0" borderId="3" xfId="0" applyFont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2" borderId="3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6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2" fontId="1" fillId="0" borderId="3" xfId="0" applyNumberFormat="1" applyFont="1" applyBorder="1" applyAlignment="1">
      <alignment horizontal="center" vertical="center"/>
    </xf>
    <xf numFmtId="2" fontId="2" fillId="0" borderId="3" xfId="0" applyNumberFormat="1" applyFont="1" applyBorder="1" applyAlignment="1">
      <alignment horizontal="center" vertical="center"/>
    </xf>
    <xf numFmtId="0" fontId="1" fillId="2" borderId="14" xfId="0" applyFont="1" applyFill="1" applyBorder="1" applyAlignment="1">
      <alignment vertical="center" wrapText="1"/>
    </xf>
    <xf numFmtId="0" fontId="0" fillId="0" borderId="15" xfId="0" applyBorder="1" applyAlignment="1">
      <alignment vertical="center"/>
    </xf>
    <xf numFmtId="0" fontId="0" fillId="0" borderId="13" xfId="0" applyBorder="1"/>
    <xf numFmtId="0" fontId="1" fillId="0" borderId="0" xfId="0" applyFont="1" applyFill="1" applyBorder="1" applyAlignment="1">
      <alignment horizontal="center" vertical="center"/>
    </xf>
    <xf numFmtId="164" fontId="2" fillId="0" borderId="3" xfId="0" applyNumberFormat="1" applyFont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164" fontId="1" fillId="3" borderId="3" xfId="0" applyNumberFormat="1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164" fontId="4" fillId="3" borderId="3" xfId="0" applyNumberFormat="1" applyFont="1" applyFill="1" applyBorder="1" applyAlignment="1">
      <alignment horizontal="center" vertical="center"/>
    </xf>
    <xf numFmtId="0" fontId="1" fillId="3" borderId="15" xfId="0" applyFont="1" applyFill="1" applyBorder="1" applyAlignment="1">
      <alignment horizontal="center" vertical="center"/>
    </xf>
    <xf numFmtId="0" fontId="0" fillId="3" borderId="13" xfId="0" applyFill="1" applyBorder="1"/>
    <xf numFmtId="0" fontId="2" fillId="3" borderId="3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0" fillId="3" borderId="0" xfId="0" applyFill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21BFAA-C432-47F7-A5D4-9AF27D4C9D67}">
  <dimension ref="A1:I54"/>
  <sheetViews>
    <sheetView tabSelected="1" workbookViewId="0">
      <selection activeCell="G1" sqref="G1:G1048576"/>
    </sheetView>
  </sheetViews>
  <sheetFormatPr defaultRowHeight="15" x14ac:dyDescent="0.25"/>
  <cols>
    <col min="3" max="3" width="33" customWidth="1"/>
    <col min="4" max="4" width="18.7109375" customWidth="1"/>
    <col min="7" max="7" width="9.140625" style="54"/>
  </cols>
  <sheetData>
    <row r="1" spans="1:9" ht="104.25" customHeight="1" thickBot="1" x14ac:dyDescent="0.3">
      <c r="A1" s="25" t="s">
        <v>0</v>
      </c>
      <c r="B1" s="26"/>
      <c r="C1" s="27" t="s">
        <v>1</v>
      </c>
      <c r="D1" s="27" t="s">
        <v>2</v>
      </c>
      <c r="E1" s="27" t="s">
        <v>3</v>
      </c>
      <c r="F1" s="27" t="s">
        <v>4</v>
      </c>
      <c r="G1" s="42" t="s">
        <v>5</v>
      </c>
    </row>
    <row r="2" spans="1:9" ht="15.75" thickBot="1" x14ac:dyDescent="0.3">
      <c r="A2" s="1" t="s">
        <v>6</v>
      </c>
      <c r="B2" s="2" t="s">
        <v>7</v>
      </c>
      <c r="C2" s="28"/>
      <c r="D2" s="28"/>
      <c r="E2" s="28"/>
      <c r="F2" s="28"/>
      <c r="G2" s="43"/>
    </row>
    <row r="3" spans="1:9" ht="15.75" thickBot="1" x14ac:dyDescent="0.3">
      <c r="A3" s="32">
        <v>5</v>
      </c>
      <c r="B3" s="32"/>
      <c r="C3" s="22" t="s">
        <v>8</v>
      </c>
      <c r="D3" s="3" t="s">
        <v>9</v>
      </c>
      <c r="E3" s="36">
        <f>E4</f>
        <v>182506.74048000001</v>
      </c>
      <c r="F3" s="36">
        <f>F4</f>
        <v>91757.632439999987</v>
      </c>
      <c r="G3" s="44">
        <f>F3/E3*100</f>
        <v>50.276297849971876</v>
      </c>
    </row>
    <row r="4" spans="1:9" ht="24.75" thickBot="1" x14ac:dyDescent="0.3">
      <c r="A4" s="33"/>
      <c r="B4" s="33"/>
      <c r="C4" s="23"/>
      <c r="D4" s="5" t="s">
        <v>10</v>
      </c>
      <c r="E4" s="15">
        <f>E14+E24+E34+E46</f>
        <v>182506.74048000001</v>
      </c>
      <c r="F4" s="15">
        <f>F14+F24+F34+F46</f>
        <v>91757.632439999987</v>
      </c>
      <c r="G4" s="44">
        <f>F4/E4*100</f>
        <v>50.276297849971876</v>
      </c>
    </row>
    <row r="5" spans="1:9" ht="15.75" thickBot="1" x14ac:dyDescent="0.3">
      <c r="A5" s="33"/>
      <c r="B5" s="33"/>
      <c r="C5" s="23"/>
      <c r="D5" s="6" t="s">
        <v>11</v>
      </c>
      <c r="E5" s="2"/>
      <c r="F5" s="2"/>
      <c r="G5" s="44"/>
    </row>
    <row r="6" spans="1:9" ht="36.75" thickBot="1" x14ac:dyDescent="0.3">
      <c r="A6" s="33"/>
      <c r="B6" s="33"/>
      <c r="C6" s="23"/>
      <c r="D6" s="5" t="s">
        <v>12</v>
      </c>
      <c r="E6" s="15">
        <f>E16+E26+E36+E48</f>
        <v>140707.64048000003</v>
      </c>
      <c r="F6" s="15">
        <f>F16+F26+F36+F48</f>
        <v>78208.965709999989</v>
      </c>
      <c r="G6" s="44">
        <f t="shared" ref="G5:G7" si="0">F6/E6*100</f>
        <v>55.582600520628077</v>
      </c>
    </row>
    <row r="7" spans="1:9" ht="36.75" thickBot="1" x14ac:dyDescent="0.3">
      <c r="A7" s="33"/>
      <c r="B7" s="33"/>
      <c r="C7" s="23"/>
      <c r="D7" s="6" t="s">
        <v>13</v>
      </c>
      <c r="E7" s="15">
        <f>E17+E27+E37+E49</f>
        <v>34086.5</v>
      </c>
      <c r="F7" s="35">
        <f>F17+F27+F37+F49</f>
        <v>10073.040730000001</v>
      </c>
      <c r="G7" s="44">
        <f t="shared" si="0"/>
        <v>29.551408123450635</v>
      </c>
    </row>
    <row r="8" spans="1:9" ht="48.75" thickBot="1" x14ac:dyDescent="0.3">
      <c r="A8" s="33"/>
      <c r="B8" s="33"/>
      <c r="C8" s="23"/>
      <c r="D8" s="6" t="s">
        <v>14</v>
      </c>
      <c r="E8" s="2">
        <v>0</v>
      </c>
      <c r="F8" s="2">
        <v>0</v>
      </c>
      <c r="G8" s="44"/>
    </row>
    <row r="9" spans="1:9" ht="72.75" thickBot="1" x14ac:dyDescent="0.3">
      <c r="A9" s="33"/>
      <c r="B9" s="33"/>
      <c r="C9" s="23"/>
      <c r="D9" s="6" t="s">
        <v>15</v>
      </c>
      <c r="E9" s="2"/>
      <c r="F9" s="2"/>
      <c r="G9" s="44"/>
    </row>
    <row r="10" spans="1:9" ht="60.75" thickBot="1" x14ac:dyDescent="0.3">
      <c r="A10" s="33"/>
      <c r="B10" s="33"/>
      <c r="C10" s="23"/>
      <c r="D10" s="6" t="s">
        <v>16</v>
      </c>
      <c r="E10" s="35">
        <f>E20</f>
        <v>647.4</v>
      </c>
      <c r="F10" s="35">
        <f>F20</f>
        <v>268.57</v>
      </c>
      <c r="G10" s="44">
        <f t="shared" ref="G9:G10" si="1">F10/E10*100</f>
        <v>41.484399135001546</v>
      </c>
    </row>
    <row r="11" spans="1:9" ht="60.75" thickBot="1" x14ac:dyDescent="0.3">
      <c r="A11" s="33"/>
      <c r="B11" s="33"/>
      <c r="C11" s="23"/>
      <c r="D11" s="5" t="s">
        <v>17</v>
      </c>
      <c r="E11" s="2"/>
      <c r="F11" s="2"/>
      <c r="G11" s="45"/>
    </row>
    <row r="12" spans="1:9" ht="15.75" thickBot="1" x14ac:dyDescent="0.3">
      <c r="A12" s="34"/>
      <c r="B12" s="34"/>
      <c r="C12" s="24"/>
      <c r="D12" s="5" t="s">
        <v>18</v>
      </c>
      <c r="E12" s="7"/>
      <c r="F12" s="7"/>
      <c r="G12" s="46"/>
    </row>
    <row r="13" spans="1:9" ht="15.75" thickBot="1" x14ac:dyDescent="0.3">
      <c r="A13" s="32">
        <v>5</v>
      </c>
      <c r="B13" s="32">
        <v>1</v>
      </c>
      <c r="C13" s="22" t="s">
        <v>19</v>
      </c>
      <c r="D13" s="3" t="s">
        <v>9</v>
      </c>
      <c r="E13" s="41">
        <f>E14</f>
        <v>116568.89748</v>
      </c>
      <c r="F13" s="41">
        <f>F14</f>
        <v>58818.321709999997</v>
      </c>
      <c r="G13" s="47">
        <v>69.66</v>
      </c>
    </row>
    <row r="14" spans="1:9" ht="24.75" thickBot="1" x14ac:dyDescent="0.3">
      <c r="A14" s="33"/>
      <c r="B14" s="33"/>
      <c r="C14" s="23"/>
      <c r="D14" s="5" t="s">
        <v>10</v>
      </c>
      <c r="E14" s="15">
        <f>E16+E17+E18+E19+E21+E20</f>
        <v>116568.89748</v>
      </c>
      <c r="F14" s="15">
        <f>F16+F17+F18+F20</f>
        <v>58818.321709999997</v>
      </c>
      <c r="G14" s="45">
        <v>60.91</v>
      </c>
    </row>
    <row r="15" spans="1:9" ht="15.75" thickBot="1" x14ac:dyDescent="0.3">
      <c r="A15" s="33"/>
      <c r="B15" s="33"/>
      <c r="C15" s="23"/>
      <c r="D15" s="6" t="s">
        <v>11</v>
      </c>
      <c r="E15" s="15"/>
      <c r="F15" s="15"/>
      <c r="G15" s="45"/>
    </row>
    <row r="16" spans="1:9" ht="36.75" thickBot="1" x14ac:dyDescent="0.3">
      <c r="A16" s="33"/>
      <c r="B16" s="33"/>
      <c r="C16" s="23"/>
      <c r="D16" s="5" t="s">
        <v>12</v>
      </c>
      <c r="E16" s="15">
        <v>88444.497480000005</v>
      </c>
      <c r="F16" s="15">
        <v>52171.645709999997</v>
      </c>
      <c r="G16" s="45">
        <v>60.91</v>
      </c>
      <c r="I16" s="40"/>
    </row>
    <row r="17" spans="1:7" ht="36.75" thickBot="1" x14ac:dyDescent="0.3">
      <c r="A17" s="33"/>
      <c r="B17" s="33"/>
      <c r="C17" s="23"/>
      <c r="D17" s="6" t="s">
        <v>13</v>
      </c>
      <c r="E17" s="15">
        <v>20411.8</v>
      </c>
      <c r="F17" s="15">
        <v>3171.05</v>
      </c>
      <c r="G17" s="45">
        <v>97.43</v>
      </c>
    </row>
    <row r="18" spans="1:7" ht="48.75" thickBot="1" x14ac:dyDescent="0.3">
      <c r="A18" s="33"/>
      <c r="B18" s="33"/>
      <c r="C18" s="23"/>
      <c r="D18" s="6" t="s">
        <v>14</v>
      </c>
      <c r="E18" s="15">
        <v>7065.2</v>
      </c>
      <c r="F18" s="15">
        <v>3207.056</v>
      </c>
      <c r="G18" s="45">
        <v>51.11</v>
      </c>
    </row>
    <row r="19" spans="1:7" ht="72.75" thickBot="1" x14ac:dyDescent="0.3">
      <c r="A19" s="33"/>
      <c r="B19" s="33"/>
      <c r="C19" s="23"/>
      <c r="D19" s="6" t="s">
        <v>15</v>
      </c>
      <c r="E19" s="9"/>
      <c r="F19" s="2" t="s">
        <v>20</v>
      </c>
      <c r="G19" s="45"/>
    </row>
    <row r="20" spans="1:7" ht="60.75" thickBot="1" x14ac:dyDescent="0.3">
      <c r="A20" s="33"/>
      <c r="B20" s="33"/>
      <c r="C20" s="23"/>
      <c r="D20" s="6" t="s">
        <v>16</v>
      </c>
      <c r="E20" s="2">
        <v>647.4</v>
      </c>
      <c r="F20" s="2">
        <v>268.57</v>
      </c>
      <c r="G20" s="48">
        <f>F20/E20*100</f>
        <v>41.484399135001546</v>
      </c>
    </row>
    <row r="21" spans="1:7" ht="60.75" thickBot="1" x14ac:dyDescent="0.3">
      <c r="A21" s="33"/>
      <c r="B21" s="33"/>
      <c r="C21" s="23"/>
      <c r="D21" s="5" t="s">
        <v>17</v>
      </c>
      <c r="E21" s="38"/>
      <c r="F21" s="38"/>
      <c r="G21" s="49"/>
    </row>
    <row r="22" spans="1:7" ht="15.75" thickBot="1" x14ac:dyDescent="0.3">
      <c r="A22" s="34"/>
      <c r="B22" s="34"/>
      <c r="C22" s="24"/>
      <c r="D22" s="37" t="s">
        <v>18</v>
      </c>
      <c r="E22" s="39"/>
      <c r="F22" s="39"/>
      <c r="G22" s="50"/>
    </row>
    <row r="23" spans="1:7" ht="15.75" thickBot="1" x14ac:dyDescent="0.3">
      <c r="A23" s="29">
        <v>5</v>
      </c>
      <c r="B23" s="29">
        <v>2</v>
      </c>
      <c r="C23" s="22" t="s">
        <v>21</v>
      </c>
      <c r="D23" s="10" t="s">
        <v>9</v>
      </c>
      <c r="E23" s="4">
        <f>E24</f>
        <v>18349.800000000003</v>
      </c>
      <c r="F23" s="4">
        <f>F24</f>
        <v>9776.7237300000015</v>
      </c>
      <c r="G23" s="48">
        <f t="shared" ref="G22:G26" si="2">F23/E23*100</f>
        <v>53.279729097864823</v>
      </c>
    </row>
    <row r="24" spans="1:7" ht="24.75" thickBot="1" x14ac:dyDescent="0.3">
      <c r="A24" s="30"/>
      <c r="B24" s="30"/>
      <c r="C24" s="23"/>
      <c r="D24" s="10" t="s">
        <v>10</v>
      </c>
      <c r="E24" s="2">
        <f>E26+E27</f>
        <v>18349.800000000003</v>
      </c>
      <c r="F24" s="2">
        <f>F26+F27</f>
        <v>9776.7237300000015</v>
      </c>
      <c r="G24" s="48">
        <f t="shared" si="2"/>
        <v>53.279729097864823</v>
      </c>
    </row>
    <row r="25" spans="1:7" ht="15.75" thickBot="1" x14ac:dyDescent="0.3">
      <c r="A25" s="30"/>
      <c r="B25" s="30"/>
      <c r="C25" s="23"/>
      <c r="D25" s="10" t="s">
        <v>11</v>
      </c>
      <c r="E25" s="2"/>
      <c r="F25" s="2"/>
      <c r="G25" s="48"/>
    </row>
    <row r="26" spans="1:7" ht="36.75" thickBot="1" x14ac:dyDescent="0.3">
      <c r="A26" s="30"/>
      <c r="B26" s="30"/>
      <c r="C26" s="23"/>
      <c r="D26" s="10" t="s">
        <v>12</v>
      </c>
      <c r="E26" s="2">
        <v>4675.1000000000004</v>
      </c>
      <c r="F26" s="2">
        <v>2874.7330000000002</v>
      </c>
      <c r="G26" s="48">
        <f t="shared" si="2"/>
        <v>61.490299672734274</v>
      </c>
    </row>
    <row r="27" spans="1:7" ht="36.75" thickBot="1" x14ac:dyDescent="0.3">
      <c r="A27" s="30"/>
      <c r="B27" s="30"/>
      <c r="C27" s="23"/>
      <c r="D27" s="10" t="s">
        <v>13</v>
      </c>
      <c r="E27" s="2">
        <v>13674.7</v>
      </c>
      <c r="F27" s="35">
        <v>6901.9907300000004</v>
      </c>
      <c r="G27" s="48">
        <f>F27/E27*100</f>
        <v>50.472703094034962</v>
      </c>
    </row>
    <row r="28" spans="1:7" ht="36.75" thickBot="1" x14ac:dyDescent="0.3">
      <c r="A28" s="30"/>
      <c r="B28" s="30"/>
      <c r="C28" s="23"/>
      <c r="D28" s="10" t="s">
        <v>14</v>
      </c>
      <c r="E28" s="8"/>
      <c r="F28" s="8"/>
      <c r="G28" s="46"/>
    </row>
    <row r="29" spans="1:7" ht="60.75" thickBot="1" x14ac:dyDescent="0.3">
      <c r="A29" s="30"/>
      <c r="B29" s="30"/>
      <c r="C29" s="23"/>
      <c r="D29" s="10" t="s">
        <v>15</v>
      </c>
      <c r="E29" s="8"/>
      <c r="F29" s="8"/>
      <c r="G29" s="46"/>
    </row>
    <row r="30" spans="1:7" ht="48.75" thickBot="1" x14ac:dyDescent="0.3">
      <c r="A30" s="30"/>
      <c r="B30" s="30"/>
      <c r="C30" s="23"/>
      <c r="D30" s="10" t="s">
        <v>22</v>
      </c>
      <c r="E30" s="8"/>
      <c r="F30" s="8"/>
      <c r="G30" s="46"/>
    </row>
    <row r="31" spans="1:7" ht="60.75" thickBot="1" x14ac:dyDescent="0.3">
      <c r="A31" s="30"/>
      <c r="B31" s="30"/>
      <c r="C31" s="23"/>
      <c r="D31" s="10" t="s">
        <v>17</v>
      </c>
      <c r="E31" s="8"/>
      <c r="F31" s="8"/>
      <c r="G31" s="46"/>
    </row>
    <row r="32" spans="1:7" ht="15.75" thickBot="1" x14ac:dyDescent="0.3">
      <c r="A32" s="31"/>
      <c r="B32" s="31"/>
      <c r="C32" s="24"/>
      <c r="D32" s="10" t="s">
        <v>18</v>
      </c>
      <c r="E32" s="8"/>
      <c r="F32" s="8"/>
      <c r="G32" s="46"/>
    </row>
    <row r="33" spans="1:7" ht="15.75" thickBot="1" x14ac:dyDescent="0.3">
      <c r="A33" s="29">
        <v>5</v>
      </c>
      <c r="B33" s="29">
        <v>3</v>
      </c>
      <c r="C33" s="22" t="s">
        <v>23</v>
      </c>
      <c r="D33" s="10" t="s">
        <v>9</v>
      </c>
      <c r="E33" s="4">
        <f>E34</f>
        <v>47021.942999999999</v>
      </c>
      <c r="F33" s="4">
        <f>F34</f>
        <v>23154.800999999999</v>
      </c>
      <c r="G33" s="47">
        <v>43.93</v>
      </c>
    </row>
    <row r="34" spans="1:7" ht="24.75" thickBot="1" x14ac:dyDescent="0.3">
      <c r="A34" s="30"/>
      <c r="B34" s="30"/>
      <c r="C34" s="23"/>
      <c r="D34" s="10" t="s">
        <v>10</v>
      </c>
      <c r="E34" s="2">
        <f>E36</f>
        <v>47021.942999999999</v>
      </c>
      <c r="F34" s="2">
        <f>F36</f>
        <v>23154.800999999999</v>
      </c>
      <c r="G34" s="45">
        <v>43.93</v>
      </c>
    </row>
    <row r="35" spans="1:7" ht="15.75" thickBot="1" x14ac:dyDescent="0.3">
      <c r="A35" s="30"/>
      <c r="B35" s="30"/>
      <c r="C35" s="23"/>
      <c r="D35" s="10" t="s">
        <v>11</v>
      </c>
      <c r="E35" s="2"/>
      <c r="F35" s="2"/>
      <c r="G35" s="45"/>
    </row>
    <row r="36" spans="1:7" ht="36.75" thickBot="1" x14ac:dyDescent="0.3">
      <c r="A36" s="30"/>
      <c r="B36" s="30"/>
      <c r="C36" s="23"/>
      <c r="D36" s="10" t="s">
        <v>12</v>
      </c>
      <c r="E36" s="2">
        <v>47021.942999999999</v>
      </c>
      <c r="F36" s="2">
        <v>23154.800999999999</v>
      </c>
      <c r="G36" s="45">
        <v>43.93</v>
      </c>
    </row>
    <row r="37" spans="1:7" ht="36.75" thickBot="1" x14ac:dyDescent="0.3">
      <c r="A37" s="30"/>
      <c r="B37" s="30"/>
      <c r="C37" s="23"/>
      <c r="D37" s="10" t="s">
        <v>13</v>
      </c>
      <c r="E37" s="2"/>
      <c r="F37" s="2"/>
      <c r="G37" s="45"/>
    </row>
    <row r="38" spans="1:7" ht="36.75" thickBot="1" x14ac:dyDescent="0.3">
      <c r="A38" s="30"/>
      <c r="B38" s="30"/>
      <c r="C38" s="23"/>
      <c r="D38" s="10" t="s">
        <v>14</v>
      </c>
      <c r="E38" s="8"/>
      <c r="F38" s="8"/>
      <c r="G38" s="45"/>
    </row>
    <row r="39" spans="1:7" ht="60.75" thickBot="1" x14ac:dyDescent="0.3">
      <c r="A39" s="30"/>
      <c r="B39" s="30"/>
      <c r="C39" s="23"/>
      <c r="D39" s="10" t="s">
        <v>15</v>
      </c>
      <c r="E39" s="8"/>
      <c r="F39" s="8"/>
      <c r="G39" s="45"/>
    </row>
    <row r="40" spans="1:7" ht="48.75" thickBot="1" x14ac:dyDescent="0.3">
      <c r="A40" s="30"/>
      <c r="B40" s="30"/>
      <c r="C40" s="23"/>
      <c r="D40" s="10" t="s">
        <v>22</v>
      </c>
      <c r="E40" s="8"/>
      <c r="F40" s="8"/>
      <c r="G40" s="45"/>
    </row>
    <row r="41" spans="1:7" ht="60.75" thickBot="1" x14ac:dyDescent="0.3">
      <c r="A41" s="30"/>
      <c r="B41" s="30"/>
      <c r="C41" s="23"/>
      <c r="D41" s="10" t="s">
        <v>17</v>
      </c>
      <c r="E41" s="8"/>
      <c r="F41" s="8"/>
      <c r="G41" s="45"/>
    </row>
    <row r="42" spans="1:7" ht="15.75" thickBot="1" x14ac:dyDescent="0.3">
      <c r="A42" s="31"/>
      <c r="B42" s="31"/>
      <c r="C42" s="24"/>
      <c r="D42" s="10" t="s">
        <v>18</v>
      </c>
      <c r="E42" s="8"/>
      <c r="F42" s="8"/>
      <c r="G42" s="45"/>
    </row>
    <row r="43" spans="1:7" ht="104.25" customHeight="1" thickBot="1" x14ac:dyDescent="0.3">
      <c r="A43" s="25" t="s">
        <v>0</v>
      </c>
      <c r="B43" s="26"/>
      <c r="C43" s="27" t="s">
        <v>1</v>
      </c>
      <c r="D43" s="27" t="s">
        <v>2</v>
      </c>
      <c r="E43" s="27" t="s">
        <v>3</v>
      </c>
      <c r="F43" s="27" t="s">
        <v>4</v>
      </c>
      <c r="G43" s="42" t="s">
        <v>5</v>
      </c>
    </row>
    <row r="44" spans="1:7" ht="15.75" thickBot="1" x14ac:dyDescent="0.3">
      <c r="A44" s="11" t="s">
        <v>6</v>
      </c>
      <c r="B44" s="12" t="s">
        <v>7</v>
      </c>
      <c r="C44" s="28"/>
      <c r="D44" s="28"/>
      <c r="E44" s="28"/>
      <c r="F44" s="28"/>
      <c r="G44" s="43"/>
    </row>
    <row r="45" spans="1:7" ht="15.75" thickBot="1" x14ac:dyDescent="0.3">
      <c r="A45" s="16">
        <v>5</v>
      </c>
      <c r="B45" s="19">
        <v>4</v>
      </c>
      <c r="C45" s="22" t="s">
        <v>24</v>
      </c>
      <c r="D45" s="12" t="s">
        <v>9</v>
      </c>
      <c r="E45" s="13">
        <f>E46</f>
        <v>566.1</v>
      </c>
      <c r="F45" s="13">
        <f>F46</f>
        <v>7.7859999999999996</v>
      </c>
      <c r="G45" s="51">
        <v>22.18</v>
      </c>
    </row>
    <row r="46" spans="1:7" ht="24.75" thickBot="1" x14ac:dyDescent="0.3">
      <c r="A46" s="17"/>
      <c r="B46" s="20"/>
      <c r="C46" s="23"/>
      <c r="D46" s="12" t="s">
        <v>10</v>
      </c>
      <c r="E46" s="12">
        <f>E48+E54</f>
        <v>566.1</v>
      </c>
      <c r="F46" s="12">
        <f>F48+F54</f>
        <v>7.7859999999999996</v>
      </c>
      <c r="G46" s="52">
        <v>11.55</v>
      </c>
    </row>
    <row r="47" spans="1:7" ht="15.75" thickBot="1" x14ac:dyDescent="0.3">
      <c r="A47" s="17"/>
      <c r="B47" s="20"/>
      <c r="C47" s="23"/>
      <c r="D47" s="12" t="s">
        <v>11</v>
      </c>
      <c r="E47" s="12"/>
      <c r="F47" s="12"/>
      <c r="G47" s="52"/>
    </row>
    <row r="48" spans="1:7" ht="36.75" thickBot="1" x14ac:dyDescent="0.3">
      <c r="A48" s="17"/>
      <c r="B48" s="20"/>
      <c r="C48" s="23"/>
      <c r="D48" s="12" t="s">
        <v>12</v>
      </c>
      <c r="E48" s="12">
        <v>566.1</v>
      </c>
      <c r="F48" s="12">
        <v>7.7859999999999996</v>
      </c>
      <c r="G48" s="52">
        <v>11.55</v>
      </c>
    </row>
    <row r="49" spans="1:7" ht="36.75" thickBot="1" x14ac:dyDescent="0.3">
      <c r="A49" s="17"/>
      <c r="B49" s="20"/>
      <c r="C49" s="23"/>
      <c r="D49" s="12" t="s">
        <v>13</v>
      </c>
      <c r="E49" s="12"/>
      <c r="F49" s="12"/>
      <c r="G49" s="52"/>
    </row>
    <row r="50" spans="1:7" ht="36.75" thickBot="1" x14ac:dyDescent="0.3">
      <c r="A50" s="17"/>
      <c r="B50" s="20"/>
      <c r="C50" s="23"/>
      <c r="D50" s="12" t="s">
        <v>14</v>
      </c>
      <c r="E50" s="12"/>
      <c r="F50" s="12"/>
      <c r="G50" s="52"/>
    </row>
    <row r="51" spans="1:7" ht="60.75" thickBot="1" x14ac:dyDescent="0.3">
      <c r="A51" s="17"/>
      <c r="B51" s="20"/>
      <c r="C51" s="23"/>
      <c r="D51" s="12" t="s">
        <v>15</v>
      </c>
      <c r="E51" s="12"/>
      <c r="F51" s="12"/>
      <c r="G51" s="52"/>
    </row>
    <row r="52" spans="1:7" ht="48.75" thickBot="1" x14ac:dyDescent="0.3">
      <c r="A52" s="17"/>
      <c r="B52" s="20"/>
      <c r="C52" s="23"/>
      <c r="D52" s="12" t="s">
        <v>22</v>
      </c>
      <c r="E52" s="12"/>
      <c r="F52" s="12"/>
      <c r="G52" s="52"/>
    </row>
    <row r="53" spans="1:7" ht="60.75" thickBot="1" x14ac:dyDescent="0.3">
      <c r="A53" s="17"/>
      <c r="B53" s="20"/>
      <c r="C53" s="23"/>
      <c r="D53" s="12" t="s">
        <v>17</v>
      </c>
      <c r="E53" s="12"/>
      <c r="F53" s="12"/>
      <c r="G53" s="52"/>
    </row>
    <row r="54" spans="1:7" ht="15.75" thickBot="1" x14ac:dyDescent="0.3">
      <c r="A54" s="18"/>
      <c r="B54" s="21"/>
      <c r="C54" s="24"/>
      <c r="D54" s="12" t="s">
        <v>18</v>
      </c>
      <c r="E54" s="14">
        <v>0</v>
      </c>
      <c r="F54" s="14">
        <v>0</v>
      </c>
      <c r="G54" s="53">
        <v>22.3</v>
      </c>
    </row>
  </sheetData>
  <mergeCells count="27">
    <mergeCell ref="G1:G2"/>
    <mergeCell ref="A1:B1"/>
    <mergeCell ref="C1:C2"/>
    <mergeCell ref="D1:D2"/>
    <mergeCell ref="E1:E2"/>
    <mergeCell ref="F1:F2"/>
    <mergeCell ref="A3:A12"/>
    <mergeCell ref="B3:B12"/>
    <mergeCell ref="C3:C12"/>
    <mergeCell ref="A13:A22"/>
    <mergeCell ref="B13:B22"/>
    <mergeCell ref="C13:C22"/>
    <mergeCell ref="D43:D44"/>
    <mergeCell ref="E43:E44"/>
    <mergeCell ref="F43:F44"/>
    <mergeCell ref="G43:G44"/>
    <mergeCell ref="A23:A32"/>
    <mergeCell ref="B23:B32"/>
    <mergeCell ref="C23:C32"/>
    <mergeCell ref="A33:A42"/>
    <mergeCell ref="B33:B42"/>
    <mergeCell ref="C33:C42"/>
    <mergeCell ref="A45:A54"/>
    <mergeCell ref="B45:B54"/>
    <mergeCell ref="C45:C54"/>
    <mergeCell ref="A43:B43"/>
    <mergeCell ref="C43:C4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 Верхотурова</dc:creator>
  <cp:lastModifiedBy>Ольга Верхотурова</cp:lastModifiedBy>
  <dcterms:created xsi:type="dcterms:W3CDTF">2022-08-03T09:06:06Z</dcterms:created>
  <dcterms:modified xsi:type="dcterms:W3CDTF">2022-08-05T03:31:11Z</dcterms:modified>
</cp:coreProperties>
</file>