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19320" windowHeight="11790"/>
  </bookViews>
  <sheets>
    <sheet name="Приложение 4" sheetId="1" r:id="rId1"/>
    <sheet name="Приложение 5" sheetId="3" r:id="rId2"/>
  </sheets>
  <definedNames>
    <definedName name="_xlnm.Print_Area" localSheetId="0">'Приложение 4'!$A$1:$J$38</definedName>
    <definedName name="_xlnm.Print_Area" localSheetId="1">'Приложение 5'!$A$1:$J$26</definedName>
  </definedNames>
  <calcPr calcId="124519"/>
</workbook>
</file>

<file path=xl/calcChain.xml><?xml version="1.0" encoding="utf-8"?>
<calcChain xmlns="http://schemas.openxmlformats.org/spreadsheetml/2006/main">
  <c r="D22" i="1"/>
  <c r="E22"/>
  <c r="F22"/>
  <c r="G22"/>
  <c r="H22"/>
  <c r="C22"/>
  <c r="D18" l="1"/>
  <c r="E18"/>
  <c r="F18"/>
  <c r="G18"/>
  <c r="H18"/>
  <c r="C18"/>
  <c r="D14"/>
  <c r="E14"/>
  <c r="C14"/>
  <c r="E9"/>
  <c r="H9" s="1"/>
  <c r="H10" s="1"/>
  <c r="F25"/>
  <c r="H20"/>
  <c r="G20"/>
  <c r="G13"/>
  <c r="H13"/>
  <c r="H14" s="1"/>
  <c r="G14"/>
  <c r="D25"/>
  <c r="E25"/>
  <c r="C25"/>
  <c r="G9"/>
  <c r="D10"/>
  <c r="C10"/>
  <c r="F20" l="1"/>
  <c r="E10"/>
  <c r="F12"/>
  <c r="F9"/>
  <c r="F10" s="1"/>
  <c r="F13"/>
  <c r="F14" s="1"/>
  <c r="G10"/>
</calcChain>
</file>

<file path=xl/sharedStrings.xml><?xml version="1.0" encoding="utf-8"?>
<sst xmlns="http://schemas.openxmlformats.org/spreadsheetml/2006/main" count="59" uniqueCount="42">
  <si>
    <t>№, п/п</t>
  </si>
  <si>
    <t xml:space="preserve">Наименование мероприятия </t>
  </si>
  <si>
    <t>Фактические расходы 
(освоено), руб.</t>
  </si>
  <si>
    <t>Предусмотренный объем финансирования (с учетом перераспределения между мероприятиями по результатам экономии), руб.</t>
  </si>
  <si>
    <t xml:space="preserve">областной бюджет </t>
  </si>
  <si>
    <t>местный бюджет</t>
  </si>
  <si>
    <t>всего</t>
  </si>
  <si>
    <t>Остаток субсидии, руб.</t>
  </si>
  <si>
    <t>Степень выполнения мероприятия, %</t>
  </si>
  <si>
    <t>ИТОГО:</t>
  </si>
  <si>
    <t>№ п/п</t>
  </si>
  <si>
    <t>Наименование показателя</t>
  </si>
  <si>
    <t>Плановое значение</t>
  </si>
  <si>
    <t>Фактическое значение</t>
  </si>
  <si>
    <t>Краткое описание причин отклонения показателя</t>
  </si>
  <si>
    <t>Доля выполненных мероприятий от общего количества мероприятий, включенных в сводную заявку на предоставление Субсидий</t>
  </si>
  <si>
    <t>Приложение 4</t>
  </si>
  <si>
    <t>Приложение 5</t>
  </si>
  <si>
    <r>
      <t xml:space="preserve"> (наименование </t>
    </r>
    <r>
      <rPr>
        <b/>
        <sz val="12"/>
        <color indexed="8"/>
        <rFont val="Times New Roman"/>
        <family val="1"/>
        <charset val="204"/>
      </rPr>
      <t>муниципального района</t>
    </r>
    <r>
      <rPr>
        <sz val="12"/>
        <color indexed="8"/>
        <rFont val="Times New Roman"/>
        <family val="1"/>
        <charset val="204"/>
      </rPr>
      <t xml:space="preserve"> Иркутской области)</t>
    </r>
  </si>
  <si>
    <t>Частичная установка ограждения МКОУ "СОШ с. Ербогачен"</t>
  </si>
  <si>
    <t>Муниципальное образование "Катангский район":</t>
  </si>
  <si>
    <t>Непское поселение:</t>
  </si>
  <si>
    <t>Ербогачёнское поселение:</t>
  </si>
  <si>
    <t>Преображенское поселение:</t>
  </si>
  <si>
    <t>Подволошинское поселение:</t>
  </si>
  <si>
    <t>Муниципальное образование "Катангский район"</t>
  </si>
  <si>
    <t>Муниципальное образование "Катангскйи район"</t>
  </si>
  <si>
    <t>Ербогачёнское поселение</t>
  </si>
  <si>
    <t>Непское поселение</t>
  </si>
  <si>
    <t>Преображенское поселение</t>
  </si>
  <si>
    <t>Подволошинское поселение</t>
  </si>
  <si>
    <t>-</t>
  </si>
  <si>
    <t>ОТЧЕТ 
ОБ ИСПОЛЬЗОВАНИИ СУБСИДИИ ИЗ ОБЛАСТНОГО БЮДЖЕТА МЕСТНЫМ БЮДЖЕТАМ В ЦЕЛЯХ СОФИНАНСИРОВАНИЯ РАСХОДНЫХ ОБЯЗАТЕЛЬСТВ МУНИЦИПАЛЬНЫХ ОБРАЗОВАНИЙ ИРКУТСКОЙ ОБЛАСТИ НА РЕАЛИЗАЦИЮ МЕРОПРИЯТИЙ ПЕРЕЧНЯ ПРОЕКТОВ НАРОДНЫХ ИНИЦИАТИВ  
ПО СОСТОЯНИЮ НА 31 ДЕКАБРЯ 2020 ГОДА</t>
  </si>
  <si>
    <t>Благоустройство территорий с. Наканно по ул. Кановская, ул. Лесная, ул. Молодежная, ул. Набережная, ул. Советская, ул. Таежная, ул. Центральная, ул. Школьная: ремонт линии электропередач 0,4 кв</t>
  </si>
  <si>
    <t>Приобретение навесного оборудования (отвала) для одноковшового экскаватора ЭО-2621</t>
  </si>
  <si>
    <t>Благоустройство территорий с. Непа ул. Маркова д. 1,7,15; ул. Комсомольская д. 3,15,21; ул. Солнечная д. 2,6,16; ул. Мира д. 7, 13; ул. Зеленая д. 4; ул. Лесная д. 6; с. Ика ул. Логовая д. 13; Советская д. 1,7; пер. Больничный д. 1,5; с. Бур ул. 5 братьев Кузаковых д. 4; ул. Набережная д. 2; ул. Кооперативная д. 25, ул. Горная д. 12; ул. Геологическая д. 10: устройство уличного освещения (приобретение и установка светодиодных светильников ВОХ-Х)</t>
  </si>
  <si>
    <t>Организация водоснабжения населения в с. Непа по ул. Транспортная д.5: приобретение и установка глубинного насоса ЭЦВ-6-10-80 на водозаборную скважину</t>
  </si>
  <si>
    <t>Организация водоснабжения населения в с. Преображенка по ул. Звездная  д.20А: приобретение насосов Wilo NWU-C (1,1) на водозаборную скважину</t>
  </si>
  <si>
    <t>Благоустройство территории в с. Преображенка, ул. Харчистова 37а: приобретение и установка детского игрового комплекса</t>
  </si>
  <si>
    <t>Организация культурно-спортивного досуга: приобретение оборудования для уличного баскетбола в с. Подоволошино по улице Логовая (установка своими силами за счет средств местного бюджета)</t>
  </si>
  <si>
    <t>Количество мероприятий выполненных в объеме не менее 95% - 8 ед.</t>
  </si>
  <si>
    <t>ОТЧЕТ О ДОСТИЖЕНИИ ПОКАЗАТЕЛЕЙ РЕЗУЛЬТАТИВНОСТИ ИСПОЛЬЗОВАНИЯ СУБСИДИИ ИЗ ОБЛАСТНОГО 
БЮДЖЕТА БЮДЖЕТУ МУНИЦИПАЛЬНОГО ОБРАЗОВАНИЯ В ЦЕЛЯХ СОФИНАНСИРОВАНИЯ РАСХОДНЫХ ОБЯЗАТЕЛЬСТВ 
МУНИЦИПАЛЬНЫХ ОБРАЗОВАНИЙ ИРКУТСКОЙ ОБЛАСТИ НА РЕАЛИЗАЦИЮ МЕРОПРИЯТИЙ ПЕРЕЧНЯ 
ПРОЕКТОВ НАРОДНЫХ ИНИЦИАТИВ НА 2020 ГОД ПО СОСТОЯНИЮ НА 31 ДЕКАБРЯ 2020 ГОДА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</si>
</sst>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Narrow"/>
      <family val="2"/>
      <charset val="204"/>
    </font>
    <font>
      <b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2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center" vertical="center"/>
    </xf>
    <xf numFmtId="0" fontId="0" fillId="0" borderId="1" xfId="0" applyFont="1" applyBorder="1"/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9" fillId="0" borderId="0" xfId="0" applyFont="1"/>
    <xf numFmtId="0" fontId="10" fillId="0" borderId="0" xfId="0" applyFont="1"/>
    <xf numFmtId="0" fontId="11" fillId="0" borderId="0" xfId="0" applyFont="1" applyFill="1" applyAlignment="1">
      <alignment horizont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10" fillId="0" borderId="0" xfId="0" applyFont="1" applyAlignment="1">
      <alignment horizontal="left"/>
    </xf>
    <xf numFmtId="4" fontId="5" fillId="0" borderId="2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10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9" fontId="5" fillId="0" borderId="2" xfId="0" applyNumberFormat="1" applyFont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view="pageBreakPreview" zoomScale="82" zoomScaleNormal="89" zoomScaleSheetLayoutView="82" workbookViewId="0">
      <selection activeCell="B29" sqref="A29:J42"/>
    </sheetView>
  </sheetViews>
  <sheetFormatPr defaultRowHeight="12.75"/>
  <cols>
    <col min="1" max="1" width="5.42578125" style="3" customWidth="1"/>
    <col min="2" max="2" width="47.28515625" style="3" customWidth="1"/>
    <col min="3" max="3" width="17.42578125" style="3" customWidth="1"/>
    <col min="4" max="4" width="16.7109375" style="3" customWidth="1"/>
    <col min="5" max="5" width="15.140625" style="3" customWidth="1"/>
    <col min="6" max="6" width="13.85546875" style="3" customWidth="1"/>
    <col min="7" max="7" width="16.42578125" style="3" customWidth="1"/>
    <col min="8" max="8" width="15.28515625" style="3" customWidth="1"/>
    <col min="9" max="9" width="16" style="3" customWidth="1"/>
    <col min="10" max="10" width="19" style="3" customWidth="1"/>
    <col min="11" max="16384" width="9.140625" style="3"/>
  </cols>
  <sheetData>
    <row r="1" spans="1:13" ht="21" customHeight="1">
      <c r="G1" s="41" t="s">
        <v>16</v>
      </c>
      <c r="H1" s="41"/>
      <c r="I1" s="41"/>
      <c r="J1" s="41"/>
    </row>
    <row r="2" spans="1:13" s="2" customFormat="1" ht="101.25" customHeight="1">
      <c r="A2" s="42" t="s">
        <v>32</v>
      </c>
      <c r="B2" s="43"/>
      <c r="C2" s="43"/>
      <c r="D2" s="43"/>
      <c r="E2" s="43"/>
      <c r="F2" s="43"/>
      <c r="G2" s="43"/>
      <c r="H2" s="43"/>
      <c r="I2" s="43"/>
      <c r="J2" s="43"/>
    </row>
    <row r="3" spans="1:13" ht="36" customHeight="1">
      <c r="A3" s="46" t="s">
        <v>25</v>
      </c>
      <c r="B3" s="46"/>
      <c r="C3" s="46"/>
      <c r="D3" s="46"/>
      <c r="E3" s="46"/>
      <c r="F3" s="46"/>
      <c r="G3" s="46"/>
      <c r="H3" s="46"/>
      <c r="I3" s="46"/>
      <c r="J3" s="46"/>
    </row>
    <row r="4" spans="1:13" ht="15" customHeight="1">
      <c r="A4" s="14"/>
      <c r="B4" s="14"/>
      <c r="C4" s="47" t="s">
        <v>18</v>
      </c>
      <c r="D4" s="47"/>
      <c r="E4" s="47"/>
      <c r="F4" s="47"/>
      <c r="G4" s="47"/>
      <c r="H4" s="14"/>
      <c r="I4" s="14"/>
      <c r="J4" s="14"/>
    </row>
    <row r="5" spans="1:13" ht="15" customHeight="1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3" ht="95.25" customHeight="1">
      <c r="A6" s="44" t="s">
        <v>0</v>
      </c>
      <c r="B6" s="45" t="s">
        <v>1</v>
      </c>
      <c r="C6" s="45" t="s">
        <v>3</v>
      </c>
      <c r="D6" s="45"/>
      <c r="E6" s="45"/>
      <c r="F6" s="45" t="s">
        <v>2</v>
      </c>
      <c r="G6" s="45"/>
      <c r="H6" s="45"/>
      <c r="I6" s="45" t="s">
        <v>7</v>
      </c>
      <c r="J6" s="45" t="s">
        <v>8</v>
      </c>
      <c r="M6" s="13"/>
    </row>
    <row r="7" spans="1:13" ht="115.5" customHeight="1">
      <c r="A7" s="44"/>
      <c r="B7" s="45"/>
      <c r="C7" s="15" t="s">
        <v>6</v>
      </c>
      <c r="D7" s="15" t="s">
        <v>4</v>
      </c>
      <c r="E7" s="15" t="s">
        <v>5</v>
      </c>
      <c r="F7" s="15" t="s">
        <v>6</v>
      </c>
      <c r="G7" s="15" t="s">
        <v>4</v>
      </c>
      <c r="H7" s="15" t="s">
        <v>5</v>
      </c>
      <c r="I7" s="45"/>
      <c r="J7" s="45"/>
    </row>
    <row r="8" spans="1:13" s="4" customFormat="1" ht="15.75">
      <c r="A8" s="9"/>
      <c r="B8" s="48" t="s">
        <v>20</v>
      </c>
      <c r="C8" s="49"/>
      <c r="D8" s="49"/>
      <c r="E8" s="49"/>
      <c r="F8" s="49"/>
      <c r="G8" s="49"/>
      <c r="H8" s="49"/>
      <c r="I8" s="49"/>
      <c r="J8" s="50"/>
    </row>
    <row r="9" spans="1:13" s="4" customFormat="1" ht="31.5">
      <c r="A9" s="5">
        <v>1</v>
      </c>
      <c r="B9" s="20" t="s">
        <v>19</v>
      </c>
      <c r="C9" s="6">
        <v>1169000</v>
      </c>
      <c r="D9" s="6">
        <v>923500</v>
      </c>
      <c r="E9" s="7">
        <f>C9-D9</f>
        <v>245500</v>
      </c>
      <c r="F9" s="6">
        <f>G9+H9</f>
        <v>1169000</v>
      </c>
      <c r="G9" s="6">
        <f>D9</f>
        <v>923500</v>
      </c>
      <c r="H9" s="6">
        <f>E9</f>
        <v>245500</v>
      </c>
      <c r="I9" s="7">
        <v>0</v>
      </c>
      <c r="J9" s="29">
        <v>100</v>
      </c>
    </row>
    <row r="10" spans="1:13" s="4" customFormat="1" ht="15.75">
      <c r="A10" s="5"/>
      <c r="B10" s="11" t="s">
        <v>9</v>
      </c>
      <c r="C10" s="6">
        <f t="shared" ref="C10:H10" si="0">C9</f>
        <v>1169000</v>
      </c>
      <c r="D10" s="6">
        <f t="shared" si="0"/>
        <v>923500</v>
      </c>
      <c r="E10" s="6">
        <f t="shared" si="0"/>
        <v>245500</v>
      </c>
      <c r="F10" s="6">
        <f t="shared" si="0"/>
        <v>1169000</v>
      </c>
      <c r="G10" s="6">
        <f t="shared" si="0"/>
        <v>923500</v>
      </c>
      <c r="H10" s="6">
        <f t="shared" si="0"/>
        <v>245500</v>
      </c>
      <c r="I10" s="7">
        <v>0</v>
      </c>
      <c r="J10" s="29">
        <v>100</v>
      </c>
    </row>
    <row r="11" spans="1:13" s="4" customFormat="1" ht="15.75">
      <c r="A11" s="9"/>
      <c r="B11" s="48" t="s">
        <v>22</v>
      </c>
      <c r="C11" s="49"/>
      <c r="D11" s="49"/>
      <c r="E11" s="49"/>
      <c r="F11" s="49"/>
      <c r="G11" s="49"/>
      <c r="H11" s="49"/>
      <c r="I11" s="49"/>
      <c r="J11" s="50"/>
    </row>
    <row r="12" spans="1:13" s="4" customFormat="1" ht="78.75">
      <c r="A12" s="5">
        <v>1</v>
      </c>
      <c r="B12" s="21" t="s">
        <v>33</v>
      </c>
      <c r="C12" s="6">
        <v>908600</v>
      </c>
      <c r="D12" s="6">
        <v>863100</v>
      </c>
      <c r="E12" s="7">
        <v>45500</v>
      </c>
      <c r="F12" s="6">
        <f>G12+H12</f>
        <v>890428</v>
      </c>
      <c r="G12" s="6">
        <v>845837.75</v>
      </c>
      <c r="H12" s="7">
        <v>44590.25</v>
      </c>
      <c r="I12" s="7">
        <v>0</v>
      </c>
      <c r="J12" s="29">
        <v>100</v>
      </c>
    </row>
    <row r="13" spans="1:13" s="4" customFormat="1" ht="47.25">
      <c r="A13" s="5">
        <v>2</v>
      </c>
      <c r="B13" s="21" t="s">
        <v>34</v>
      </c>
      <c r="C13" s="6">
        <v>200000</v>
      </c>
      <c r="D13" s="6">
        <v>190000</v>
      </c>
      <c r="E13" s="7">
        <v>10000</v>
      </c>
      <c r="F13" s="6">
        <f>G13+H13</f>
        <v>200000</v>
      </c>
      <c r="G13" s="6">
        <f>D13</f>
        <v>190000</v>
      </c>
      <c r="H13" s="7">
        <f>E13</f>
        <v>10000</v>
      </c>
      <c r="I13" s="7">
        <v>0</v>
      </c>
      <c r="J13" s="29">
        <v>100</v>
      </c>
    </row>
    <row r="14" spans="1:13" s="4" customFormat="1" ht="15.75">
      <c r="A14" s="5"/>
      <c r="B14" s="11" t="s">
        <v>9</v>
      </c>
      <c r="C14" s="6">
        <f>C12+C13</f>
        <v>1108600</v>
      </c>
      <c r="D14" s="6">
        <f>D12+D13</f>
        <v>1053100</v>
      </c>
      <c r="E14" s="6">
        <f>E12+E13</f>
        <v>55500</v>
      </c>
      <c r="F14" s="6">
        <f>SUM(F12:F13)</f>
        <v>1090428</v>
      </c>
      <c r="G14" s="6">
        <f>SUM(G12:G13)</f>
        <v>1035837.75</v>
      </c>
      <c r="H14" s="6">
        <f>SUM(H12:H13)</f>
        <v>54590.25</v>
      </c>
      <c r="I14" s="7">
        <v>0</v>
      </c>
      <c r="J14" s="29">
        <v>100</v>
      </c>
    </row>
    <row r="15" spans="1:13" s="4" customFormat="1" ht="15.75">
      <c r="A15" s="5"/>
      <c r="B15" s="63" t="s">
        <v>21</v>
      </c>
      <c r="C15" s="64"/>
      <c r="D15" s="64"/>
      <c r="E15" s="64"/>
      <c r="F15" s="64"/>
      <c r="G15" s="64"/>
      <c r="H15" s="64"/>
      <c r="I15" s="64"/>
      <c r="J15" s="65"/>
    </row>
    <row r="16" spans="1:13" s="4" customFormat="1" ht="173.25">
      <c r="A16" s="5">
        <v>1</v>
      </c>
      <c r="B16" s="20" t="s">
        <v>35</v>
      </c>
      <c r="C16" s="6">
        <v>188200</v>
      </c>
      <c r="D16" s="6">
        <v>163710</v>
      </c>
      <c r="E16" s="7">
        <v>24490</v>
      </c>
      <c r="F16" s="6">
        <v>188200</v>
      </c>
      <c r="G16" s="6">
        <v>163710</v>
      </c>
      <c r="H16" s="7">
        <v>24490</v>
      </c>
      <c r="I16" s="7">
        <v>0</v>
      </c>
      <c r="J16" s="29">
        <v>100</v>
      </c>
    </row>
    <row r="17" spans="1:10" s="4" customFormat="1" ht="63">
      <c r="A17" s="5">
        <v>2</v>
      </c>
      <c r="B17" s="20" t="s">
        <v>36</v>
      </c>
      <c r="C17" s="6">
        <v>70000</v>
      </c>
      <c r="D17" s="6">
        <v>60890</v>
      </c>
      <c r="E17" s="7">
        <v>9110</v>
      </c>
      <c r="F17" s="6">
        <v>70000</v>
      </c>
      <c r="G17" s="6">
        <v>60890</v>
      </c>
      <c r="H17" s="7">
        <v>9110</v>
      </c>
      <c r="I17" s="7">
        <v>0</v>
      </c>
      <c r="J17" s="29">
        <v>100</v>
      </c>
    </row>
    <row r="18" spans="1:10" ht="15.75" customHeight="1">
      <c r="A18" s="10"/>
      <c r="B18" s="11" t="s">
        <v>9</v>
      </c>
      <c r="C18" s="8">
        <f t="shared" ref="C18:H18" si="1">SUM(C16:C17)</f>
        <v>258200</v>
      </c>
      <c r="D18" s="8">
        <f t="shared" si="1"/>
        <v>224600</v>
      </c>
      <c r="E18" s="8">
        <f t="shared" si="1"/>
        <v>33600</v>
      </c>
      <c r="F18" s="8">
        <f t="shared" si="1"/>
        <v>258200</v>
      </c>
      <c r="G18" s="8">
        <f t="shared" si="1"/>
        <v>224600</v>
      </c>
      <c r="H18" s="8">
        <f t="shared" si="1"/>
        <v>33600</v>
      </c>
      <c r="I18" s="8">
        <v>0</v>
      </c>
      <c r="J18" s="30">
        <v>100</v>
      </c>
    </row>
    <row r="19" spans="1:10" ht="15.75" customHeight="1">
      <c r="A19" s="10"/>
      <c r="B19" s="22" t="s">
        <v>23</v>
      </c>
      <c r="C19" s="54"/>
      <c r="D19" s="55"/>
      <c r="E19" s="55"/>
      <c r="F19" s="55"/>
      <c r="G19" s="55"/>
      <c r="H19" s="55"/>
      <c r="I19" s="55"/>
      <c r="J19" s="56"/>
    </row>
    <row r="20" spans="1:10" ht="72.75" customHeight="1">
      <c r="A20" s="10">
        <v>1</v>
      </c>
      <c r="B20" s="21" t="s">
        <v>37</v>
      </c>
      <c r="C20" s="8">
        <v>78860</v>
      </c>
      <c r="D20" s="8">
        <v>60560</v>
      </c>
      <c r="E20" s="8">
        <v>18300</v>
      </c>
      <c r="F20" s="8">
        <f>G20+H20</f>
        <v>78860</v>
      </c>
      <c r="G20" s="8">
        <f>D20</f>
        <v>60560</v>
      </c>
      <c r="H20" s="8">
        <f>E20</f>
        <v>18300</v>
      </c>
      <c r="I20" s="8">
        <v>0</v>
      </c>
      <c r="J20" s="30">
        <v>100</v>
      </c>
    </row>
    <row r="21" spans="1:10" ht="84" customHeight="1">
      <c r="A21" s="10">
        <v>2</v>
      </c>
      <c r="B21" s="21" t="s">
        <v>38</v>
      </c>
      <c r="C21" s="8">
        <v>164740</v>
      </c>
      <c r="D21" s="8">
        <v>146440</v>
      </c>
      <c r="E21" s="8">
        <v>18300</v>
      </c>
      <c r="F21" s="8">
        <v>164740</v>
      </c>
      <c r="G21" s="8">
        <v>146440</v>
      </c>
      <c r="H21" s="8">
        <v>18300</v>
      </c>
      <c r="I21" s="8">
        <v>0</v>
      </c>
      <c r="J21" s="30">
        <v>100</v>
      </c>
    </row>
    <row r="22" spans="1:10" ht="15.75" customHeight="1">
      <c r="A22" s="10"/>
      <c r="B22" s="11" t="s">
        <v>9</v>
      </c>
      <c r="C22" s="8">
        <f>SUM(C20:C21)</f>
        <v>243600</v>
      </c>
      <c r="D22" s="8">
        <f t="shared" ref="D22:H22" si="2">SUM(D20:D21)</f>
        <v>207000</v>
      </c>
      <c r="E22" s="8">
        <f t="shared" si="2"/>
        <v>36600</v>
      </c>
      <c r="F22" s="8">
        <f t="shared" si="2"/>
        <v>243600</v>
      </c>
      <c r="G22" s="8">
        <f t="shared" si="2"/>
        <v>207000</v>
      </c>
      <c r="H22" s="8">
        <f t="shared" si="2"/>
        <v>36600</v>
      </c>
      <c r="I22" s="8">
        <v>0</v>
      </c>
      <c r="J22" s="30">
        <v>100</v>
      </c>
    </row>
    <row r="23" spans="1:10" ht="15.75" customHeight="1">
      <c r="A23" s="10"/>
      <c r="B23" s="22" t="s">
        <v>24</v>
      </c>
      <c r="C23" s="54"/>
      <c r="D23" s="55"/>
      <c r="E23" s="55"/>
      <c r="F23" s="55"/>
      <c r="G23" s="55"/>
      <c r="H23" s="55"/>
      <c r="I23" s="55"/>
      <c r="J23" s="56"/>
    </row>
    <row r="24" spans="1:10" ht="85.5" customHeight="1">
      <c r="A24" s="23">
        <v>1</v>
      </c>
      <c r="B24" s="24" t="s">
        <v>39</v>
      </c>
      <c r="C24" s="25">
        <v>202100</v>
      </c>
      <c r="D24" s="25">
        <v>200000</v>
      </c>
      <c r="E24" s="25">
        <v>2100</v>
      </c>
      <c r="F24" s="25">
        <v>202100</v>
      </c>
      <c r="G24" s="25">
        <v>200000</v>
      </c>
      <c r="H24" s="25">
        <v>2100</v>
      </c>
      <c r="I24" s="25">
        <v>0</v>
      </c>
      <c r="J24" s="31">
        <v>100</v>
      </c>
    </row>
    <row r="25" spans="1:10" s="26" customFormat="1" ht="15.75" customHeight="1">
      <c r="A25" s="10"/>
      <c r="B25" s="11" t="s">
        <v>9</v>
      </c>
      <c r="C25" s="8">
        <f>C24</f>
        <v>202100</v>
      </c>
      <c r="D25" s="8">
        <f>D24</f>
        <v>200000</v>
      </c>
      <c r="E25" s="8">
        <f>E24</f>
        <v>2100</v>
      </c>
      <c r="F25" s="8">
        <f>G25+H25</f>
        <v>101011</v>
      </c>
      <c r="G25" s="8">
        <v>100000</v>
      </c>
      <c r="H25" s="8">
        <v>1011</v>
      </c>
      <c r="I25" s="8">
        <v>0</v>
      </c>
      <c r="J25" s="30">
        <v>100</v>
      </c>
    </row>
    <row r="26" spans="1:10" ht="27.75" customHeight="1">
      <c r="A26" s="61" t="s">
        <v>40</v>
      </c>
      <c r="B26" s="61"/>
      <c r="C26" s="61"/>
      <c r="D26" s="61"/>
      <c r="E26" s="61"/>
      <c r="F26" s="61"/>
      <c r="G26" s="61"/>
      <c r="H26" s="61"/>
      <c r="I26" s="61"/>
      <c r="J26" s="62"/>
    </row>
    <row r="27" spans="1:10" ht="15.75">
      <c r="A27" s="57"/>
      <c r="B27" s="57"/>
      <c r="C27" s="57"/>
      <c r="D27" s="57"/>
      <c r="E27" s="57"/>
      <c r="F27" s="57"/>
      <c r="G27" s="57"/>
      <c r="H27" s="57"/>
      <c r="I27" s="57"/>
      <c r="J27" s="57"/>
    </row>
    <row r="29" spans="1:10" ht="18.75">
      <c r="A29" s="33"/>
      <c r="B29" s="33"/>
      <c r="C29" s="33"/>
      <c r="D29" s="33"/>
      <c r="E29" s="33"/>
      <c r="F29" s="33"/>
      <c r="G29" s="33"/>
      <c r="H29" s="33"/>
      <c r="I29" s="33"/>
      <c r="J29" s="33"/>
    </row>
    <row r="30" spans="1:10" ht="24" customHeight="1">
      <c r="A30" s="53"/>
      <c r="B30" s="53"/>
      <c r="C30" s="53"/>
      <c r="D30" s="34"/>
      <c r="E30" s="34"/>
      <c r="F30" s="34"/>
      <c r="G30" s="34"/>
      <c r="H30" s="35"/>
      <c r="I30" s="58"/>
      <c r="J30" s="58"/>
    </row>
    <row r="31" spans="1:10" ht="20.25">
      <c r="A31" s="53"/>
      <c r="B31" s="53"/>
      <c r="C31" s="34"/>
      <c r="D31" s="34"/>
      <c r="E31" s="34"/>
      <c r="F31" s="34"/>
      <c r="G31" s="34"/>
      <c r="H31" s="32"/>
      <c r="I31" s="59"/>
      <c r="J31" s="59"/>
    </row>
    <row r="32" spans="1:10" ht="42" customHeight="1">
      <c r="A32" s="34"/>
      <c r="B32" s="34"/>
      <c r="C32" s="34"/>
      <c r="D32" s="34"/>
      <c r="E32" s="34"/>
      <c r="F32" s="34"/>
      <c r="G32" s="34"/>
      <c r="H32" s="34"/>
      <c r="I32" s="36"/>
      <c r="J32" s="37"/>
    </row>
    <row r="33" spans="1:10" ht="48.75" customHeight="1">
      <c r="A33" s="60"/>
      <c r="B33" s="60"/>
      <c r="C33" s="60"/>
      <c r="D33" s="34"/>
      <c r="E33" s="34"/>
      <c r="F33" s="34"/>
      <c r="G33" s="34"/>
      <c r="H33" s="35"/>
      <c r="I33" s="58"/>
      <c r="J33" s="58"/>
    </row>
    <row r="34" spans="1:10" ht="20.25">
      <c r="A34" s="34"/>
      <c r="B34" s="34"/>
      <c r="C34" s="34"/>
      <c r="D34" s="34"/>
      <c r="E34" s="34"/>
      <c r="F34" s="34"/>
      <c r="G34" s="34"/>
      <c r="H34" s="32"/>
      <c r="I34" s="59"/>
      <c r="J34" s="59"/>
    </row>
    <row r="35" spans="1:10" ht="29.25" customHeight="1">
      <c r="A35" s="34"/>
      <c r="B35" s="34"/>
      <c r="C35" s="34"/>
      <c r="D35" s="34"/>
      <c r="E35" s="34"/>
      <c r="F35" s="34"/>
      <c r="G35" s="34"/>
      <c r="H35" s="34"/>
      <c r="I35" s="36"/>
      <c r="J35" s="37"/>
    </row>
    <row r="36" spans="1:10" ht="90.75" customHeight="1">
      <c r="A36" s="60"/>
      <c r="B36" s="60"/>
      <c r="C36" s="60"/>
      <c r="D36" s="34"/>
      <c r="E36" s="34"/>
      <c r="F36" s="34"/>
      <c r="G36" s="34"/>
      <c r="H36" s="35"/>
      <c r="I36" s="58"/>
      <c r="J36" s="58"/>
    </row>
    <row r="37" spans="1:10" ht="29.25" customHeight="1">
      <c r="A37" s="51"/>
      <c r="B37" s="51"/>
      <c r="C37" s="51"/>
      <c r="D37" s="34"/>
      <c r="E37" s="34"/>
      <c r="F37" s="34"/>
      <c r="G37" s="34"/>
      <c r="H37" s="32"/>
      <c r="I37" s="59"/>
      <c r="J37" s="59"/>
    </row>
    <row r="38" spans="1:10" ht="20.25">
      <c r="A38" s="52"/>
      <c r="B38" s="52"/>
      <c r="C38" s="27"/>
      <c r="D38" s="34"/>
      <c r="E38" s="34"/>
      <c r="F38" s="34"/>
      <c r="G38" s="34"/>
      <c r="H38" s="34"/>
      <c r="I38" s="34"/>
      <c r="J38" s="34"/>
    </row>
    <row r="39" spans="1:10" ht="20.25">
      <c r="A39" s="52"/>
      <c r="B39" s="52"/>
      <c r="C39" s="27"/>
      <c r="D39" s="34"/>
      <c r="E39" s="34"/>
      <c r="F39" s="34"/>
      <c r="G39" s="34"/>
      <c r="H39" s="34"/>
      <c r="I39" s="34"/>
      <c r="J39" s="34"/>
    </row>
    <row r="40" spans="1:10" ht="18.75">
      <c r="A40" s="33"/>
      <c r="B40" s="33"/>
      <c r="C40" s="33"/>
      <c r="D40" s="33"/>
      <c r="E40" s="33"/>
      <c r="F40" s="33"/>
      <c r="G40" s="33"/>
      <c r="H40" s="33"/>
      <c r="I40" s="33"/>
      <c r="J40" s="33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I44" s="1"/>
      <c r="J44" s="1"/>
    </row>
  </sheetData>
  <mergeCells count="29">
    <mergeCell ref="A26:J26"/>
    <mergeCell ref="B11:J11"/>
    <mergeCell ref="B15:J15"/>
    <mergeCell ref="B8:J8"/>
    <mergeCell ref="A37:C37"/>
    <mergeCell ref="A38:B39"/>
    <mergeCell ref="A31:B31"/>
    <mergeCell ref="C19:J19"/>
    <mergeCell ref="C23:J23"/>
    <mergeCell ref="A27:J27"/>
    <mergeCell ref="I30:J30"/>
    <mergeCell ref="I31:J31"/>
    <mergeCell ref="I33:J33"/>
    <mergeCell ref="I34:J34"/>
    <mergeCell ref="I36:J36"/>
    <mergeCell ref="I37:J37"/>
    <mergeCell ref="A30:C30"/>
    <mergeCell ref="A33:C33"/>
    <mergeCell ref="A36:C36"/>
    <mergeCell ref="G1:J1"/>
    <mergeCell ref="A2:J2"/>
    <mergeCell ref="A6:A7"/>
    <mergeCell ref="B6:B7"/>
    <mergeCell ref="C6:E6"/>
    <mergeCell ref="F6:H6"/>
    <mergeCell ref="I6:I7"/>
    <mergeCell ref="J6:J7"/>
    <mergeCell ref="A3:J3"/>
    <mergeCell ref="C4:G4"/>
  </mergeCells>
  <printOptions horizontalCentered="1"/>
  <pageMargins left="0.43307086614173229" right="0.31496062992125984" top="0.39370078740157483" bottom="0.70866141732283472" header="0.51181102362204722" footer="0.51181102362204722"/>
  <pageSetup paperSize="9" scale="4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view="pageBreakPreview" topLeftCell="A13" zoomScale="82" zoomScaleNormal="89" zoomScaleSheetLayoutView="82" workbookViewId="0">
      <selection activeCell="A18" sqref="A18:J27"/>
    </sheetView>
  </sheetViews>
  <sheetFormatPr defaultRowHeight="12.75"/>
  <cols>
    <col min="1" max="1" width="5.42578125" style="3" customWidth="1"/>
    <col min="2" max="2" width="46.5703125" style="3" customWidth="1"/>
    <col min="3" max="3" width="17.42578125" style="3" customWidth="1"/>
    <col min="4" max="4" width="16.7109375" style="3" customWidth="1"/>
    <col min="5" max="5" width="15.140625" style="3" customWidth="1"/>
    <col min="6" max="6" width="13.85546875" style="3" customWidth="1"/>
    <col min="7" max="7" width="16.42578125" style="3" customWidth="1"/>
    <col min="8" max="8" width="15.28515625" style="3" customWidth="1"/>
    <col min="9" max="9" width="16" style="3" customWidth="1"/>
    <col min="10" max="10" width="19" style="3" customWidth="1"/>
    <col min="11" max="16384" width="9.140625" style="3"/>
  </cols>
  <sheetData>
    <row r="1" spans="1:10" ht="16.5" customHeight="1">
      <c r="G1" s="41" t="s">
        <v>17</v>
      </c>
      <c r="H1" s="41"/>
      <c r="I1" s="41"/>
      <c r="J1" s="41"/>
    </row>
    <row r="2" spans="1:10" s="2" customFormat="1" ht="80.25" customHeight="1">
      <c r="A2" s="76" t="s">
        <v>41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5" customHeight="1">
      <c r="A3" s="78" t="s">
        <v>25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5" customHeight="1">
      <c r="A4" s="14"/>
      <c r="B4" s="14"/>
      <c r="C4" s="47" t="s">
        <v>18</v>
      </c>
      <c r="D4" s="47"/>
      <c r="E4" s="47"/>
      <c r="F4" s="47"/>
      <c r="G4" s="47"/>
      <c r="H4" s="14"/>
      <c r="I4" s="14"/>
      <c r="J4" s="14"/>
    </row>
    <row r="5" spans="1:10" ht="15" customHeight="1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0" ht="15.75" customHeight="1">
      <c r="A6" s="14"/>
      <c r="B6" s="38"/>
      <c r="C6" s="39"/>
      <c r="D6" s="39"/>
      <c r="E6" s="39"/>
      <c r="F6" s="39"/>
      <c r="G6" s="39"/>
      <c r="H6" s="39"/>
      <c r="I6" s="39"/>
      <c r="J6" s="40"/>
    </row>
    <row r="7" spans="1:10" ht="15.75" customHeight="1">
      <c r="A7" s="28" t="s">
        <v>10</v>
      </c>
      <c r="B7" s="28" t="s">
        <v>11</v>
      </c>
      <c r="C7" s="66" t="s">
        <v>12</v>
      </c>
      <c r="D7" s="66"/>
      <c r="E7" s="67" t="s">
        <v>13</v>
      </c>
      <c r="F7" s="67"/>
      <c r="G7" s="67" t="s">
        <v>14</v>
      </c>
      <c r="H7" s="67"/>
      <c r="I7" s="67"/>
      <c r="J7" s="67"/>
    </row>
    <row r="8" spans="1:10" ht="15.75" customHeight="1">
      <c r="A8" s="28"/>
      <c r="B8" s="70" t="s">
        <v>26</v>
      </c>
      <c r="C8" s="71"/>
      <c r="D8" s="71"/>
      <c r="E8" s="71"/>
      <c r="F8" s="71"/>
      <c r="G8" s="71"/>
      <c r="H8" s="71"/>
      <c r="I8" s="71"/>
      <c r="J8" s="72"/>
    </row>
    <row r="9" spans="1:10" ht="71.25" customHeight="1">
      <c r="A9" s="11">
        <v>1</v>
      </c>
      <c r="B9" s="16" t="s">
        <v>15</v>
      </c>
      <c r="C9" s="68">
        <v>0.95</v>
      </c>
      <c r="D9" s="69"/>
      <c r="E9" s="68">
        <v>1</v>
      </c>
      <c r="F9" s="75"/>
      <c r="G9" s="73" t="s">
        <v>31</v>
      </c>
      <c r="H9" s="74"/>
      <c r="I9" s="74"/>
      <c r="J9" s="75"/>
    </row>
    <row r="10" spans="1:10" ht="15.75" customHeight="1">
      <c r="A10" s="28"/>
      <c r="B10" s="70" t="s">
        <v>27</v>
      </c>
      <c r="C10" s="71"/>
      <c r="D10" s="71"/>
      <c r="E10" s="71"/>
      <c r="F10" s="71"/>
      <c r="G10" s="71"/>
      <c r="H10" s="71"/>
      <c r="I10" s="71"/>
      <c r="J10" s="72"/>
    </row>
    <row r="11" spans="1:10" ht="71.25" customHeight="1">
      <c r="A11" s="11">
        <v>1</v>
      </c>
      <c r="B11" s="16" t="s">
        <v>15</v>
      </c>
      <c r="C11" s="68">
        <v>0.95</v>
      </c>
      <c r="D11" s="69"/>
      <c r="E11" s="68">
        <v>1</v>
      </c>
      <c r="F11" s="69"/>
      <c r="G11" s="73" t="s">
        <v>31</v>
      </c>
      <c r="H11" s="74"/>
      <c r="I11" s="74"/>
      <c r="J11" s="75"/>
    </row>
    <row r="12" spans="1:10" ht="15.75" customHeight="1">
      <c r="A12" s="28"/>
      <c r="B12" s="17" t="s">
        <v>28</v>
      </c>
      <c r="C12" s="18"/>
      <c r="D12" s="18"/>
      <c r="E12" s="18"/>
      <c r="F12" s="18"/>
      <c r="G12" s="18"/>
      <c r="H12" s="18"/>
      <c r="I12" s="18"/>
      <c r="J12" s="19"/>
    </row>
    <row r="13" spans="1:10" ht="71.25" customHeight="1">
      <c r="A13" s="11">
        <v>1</v>
      </c>
      <c r="B13" s="16" t="s">
        <v>15</v>
      </c>
      <c r="C13" s="68">
        <v>0.95</v>
      </c>
      <c r="D13" s="69"/>
      <c r="E13" s="68">
        <v>1</v>
      </c>
      <c r="F13" s="69"/>
      <c r="G13" s="73" t="s">
        <v>31</v>
      </c>
      <c r="H13" s="74"/>
      <c r="I13" s="74"/>
      <c r="J13" s="75"/>
    </row>
    <row r="14" spans="1:10" ht="15.75">
      <c r="A14" s="28"/>
      <c r="B14" s="17" t="s">
        <v>29</v>
      </c>
      <c r="C14" s="18"/>
      <c r="D14" s="18"/>
      <c r="E14" s="18"/>
      <c r="F14" s="18"/>
      <c r="G14" s="18"/>
      <c r="H14" s="18"/>
      <c r="I14" s="18"/>
      <c r="J14" s="19"/>
    </row>
    <row r="15" spans="1:10" ht="50.25" customHeight="1">
      <c r="A15" s="11">
        <v>1</v>
      </c>
      <c r="B15" s="16" t="s">
        <v>15</v>
      </c>
      <c r="C15" s="68">
        <v>0.95</v>
      </c>
      <c r="D15" s="69"/>
      <c r="E15" s="68">
        <v>1</v>
      </c>
      <c r="F15" s="69"/>
      <c r="G15" s="73" t="s">
        <v>31</v>
      </c>
      <c r="H15" s="74"/>
      <c r="I15" s="74"/>
      <c r="J15" s="75"/>
    </row>
    <row r="16" spans="1:10" ht="15.75">
      <c r="A16" s="28"/>
      <c r="B16" s="17" t="s">
        <v>30</v>
      </c>
      <c r="C16" s="18"/>
      <c r="D16" s="18"/>
      <c r="E16" s="18"/>
      <c r="F16" s="18"/>
      <c r="G16" s="18"/>
      <c r="H16" s="18"/>
      <c r="I16" s="18"/>
      <c r="J16" s="19"/>
    </row>
    <row r="17" spans="1:11" ht="50.25" customHeight="1">
      <c r="A17" s="11">
        <v>1</v>
      </c>
      <c r="B17" s="16" t="s">
        <v>15</v>
      </c>
      <c r="C17" s="68">
        <v>0.95</v>
      </c>
      <c r="D17" s="69"/>
      <c r="E17" s="68">
        <v>1</v>
      </c>
      <c r="F17" s="69"/>
      <c r="G17" s="73" t="s">
        <v>31</v>
      </c>
      <c r="H17" s="74"/>
      <c r="I17" s="74"/>
      <c r="J17" s="75"/>
    </row>
    <row r="18" spans="1:11" ht="69.75" customHeight="1">
      <c r="A18" s="53"/>
      <c r="B18" s="53"/>
      <c r="C18" s="53"/>
      <c r="D18" s="34"/>
      <c r="E18" s="34"/>
      <c r="F18" s="34"/>
      <c r="G18" s="34"/>
      <c r="H18" s="35"/>
      <c r="I18" s="58"/>
      <c r="J18" s="58"/>
    </row>
    <row r="19" spans="1:11" ht="20.25">
      <c r="A19" s="53"/>
      <c r="B19" s="53"/>
      <c r="C19" s="34"/>
      <c r="D19" s="34"/>
      <c r="E19" s="34"/>
      <c r="F19" s="34"/>
      <c r="G19" s="34"/>
      <c r="H19" s="32"/>
      <c r="I19" s="59"/>
      <c r="J19" s="59"/>
    </row>
    <row r="20" spans="1:11" ht="20.25">
      <c r="A20" s="34"/>
      <c r="B20" s="34"/>
      <c r="C20" s="34"/>
      <c r="D20" s="34"/>
      <c r="E20" s="34"/>
      <c r="F20" s="34"/>
      <c r="G20" s="34"/>
      <c r="H20" s="34"/>
      <c r="I20" s="36"/>
      <c r="J20" s="37"/>
    </row>
    <row r="21" spans="1:11" ht="48" customHeight="1">
      <c r="A21" s="60"/>
      <c r="B21" s="60"/>
      <c r="C21" s="60"/>
      <c r="D21" s="34"/>
      <c r="E21" s="34"/>
      <c r="F21" s="34"/>
      <c r="G21" s="34"/>
      <c r="H21" s="35"/>
      <c r="I21" s="58"/>
      <c r="J21" s="58"/>
    </row>
    <row r="22" spans="1:11" ht="20.25">
      <c r="A22" s="34"/>
      <c r="B22" s="34"/>
      <c r="C22" s="34"/>
      <c r="D22" s="34"/>
      <c r="E22" s="34"/>
      <c r="F22" s="34"/>
      <c r="G22" s="34"/>
      <c r="H22" s="32"/>
      <c r="I22" s="59"/>
      <c r="J22" s="59"/>
    </row>
    <row r="23" spans="1:11" ht="20.25">
      <c r="A23" s="34"/>
      <c r="B23" s="34"/>
      <c r="C23" s="34"/>
      <c r="D23" s="34"/>
      <c r="E23" s="34"/>
      <c r="F23" s="34"/>
      <c r="G23" s="34"/>
      <c r="H23" s="34"/>
      <c r="I23" s="36"/>
      <c r="J23" s="37"/>
    </row>
    <row r="24" spans="1:11" ht="87.75" customHeight="1">
      <c r="A24" s="60"/>
      <c r="B24" s="60"/>
      <c r="C24" s="60"/>
      <c r="D24" s="34"/>
      <c r="E24" s="34"/>
      <c r="F24" s="34"/>
      <c r="G24" s="34"/>
      <c r="H24" s="35"/>
      <c r="I24" s="58"/>
      <c r="J24" s="58"/>
      <c r="K24"/>
    </row>
    <row r="25" spans="1:11" ht="36" customHeight="1">
      <c r="A25" s="51"/>
      <c r="B25" s="51"/>
      <c r="C25" s="51"/>
      <c r="D25" s="34"/>
      <c r="E25" s="34"/>
      <c r="F25" s="34"/>
      <c r="G25" s="34"/>
      <c r="H25" s="32"/>
      <c r="I25" s="59"/>
      <c r="J25" s="59"/>
    </row>
    <row r="26" spans="1:11" ht="20.25">
      <c r="A26" s="52"/>
      <c r="B26" s="52"/>
      <c r="C26" s="27"/>
      <c r="D26" s="34"/>
      <c r="E26" s="34"/>
      <c r="F26" s="34"/>
      <c r="G26" s="34"/>
      <c r="H26" s="34"/>
      <c r="I26" s="34"/>
      <c r="J26" s="34"/>
    </row>
    <row r="27" spans="1:11" ht="20.25">
      <c r="A27" s="52"/>
      <c r="B27" s="52"/>
      <c r="C27" s="27"/>
      <c r="D27" s="34"/>
      <c r="E27" s="34"/>
      <c r="F27" s="34"/>
      <c r="G27" s="34"/>
      <c r="H27" s="34"/>
      <c r="I27" s="34"/>
      <c r="J27" s="34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</row>
  </sheetData>
  <mergeCells count="36">
    <mergeCell ref="A26:B27"/>
    <mergeCell ref="C15:D15"/>
    <mergeCell ref="E15:F15"/>
    <mergeCell ref="G15:J15"/>
    <mergeCell ref="C17:D17"/>
    <mergeCell ref="E17:F17"/>
    <mergeCell ref="G17:J17"/>
    <mergeCell ref="A25:C25"/>
    <mergeCell ref="A19:B19"/>
    <mergeCell ref="A18:C18"/>
    <mergeCell ref="A21:C21"/>
    <mergeCell ref="A24:C24"/>
    <mergeCell ref="I24:J24"/>
    <mergeCell ref="B10:J10"/>
    <mergeCell ref="A2:J2"/>
    <mergeCell ref="A3:J3"/>
    <mergeCell ref="C4:G4"/>
    <mergeCell ref="C9:D9"/>
    <mergeCell ref="E9:F9"/>
    <mergeCell ref="G9:J9"/>
    <mergeCell ref="G1:J1"/>
    <mergeCell ref="I25:J25"/>
    <mergeCell ref="C7:D7"/>
    <mergeCell ref="E7:F7"/>
    <mergeCell ref="C11:D11"/>
    <mergeCell ref="E11:F11"/>
    <mergeCell ref="I18:J18"/>
    <mergeCell ref="I19:J19"/>
    <mergeCell ref="I21:J21"/>
    <mergeCell ref="B8:J8"/>
    <mergeCell ref="G7:J7"/>
    <mergeCell ref="G11:J11"/>
    <mergeCell ref="I22:J22"/>
    <mergeCell ref="C13:D13"/>
    <mergeCell ref="E13:F13"/>
    <mergeCell ref="G13:J13"/>
  </mergeCells>
  <printOptions horizontalCentered="1"/>
  <pageMargins left="0.43307086614173229" right="0.31496062992125984" top="0.39370078740157483" bottom="0.70866141732283472" header="0.51181102362204722" footer="0.51181102362204722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4</vt:lpstr>
      <vt:lpstr>Приложение 5</vt:lpstr>
      <vt:lpstr>'Приложение 4'!Область_печати</vt:lpstr>
      <vt:lpstr>'Приложение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e.v.kuzmina</dc:creator>
  <cp:lastModifiedBy>Маша</cp:lastModifiedBy>
  <cp:lastPrinted>2021-01-29T02:47:46Z</cp:lastPrinted>
  <dcterms:created xsi:type="dcterms:W3CDTF">2017-02-08T06:36:18Z</dcterms:created>
  <dcterms:modified xsi:type="dcterms:W3CDTF">2021-06-09T08:00:45Z</dcterms:modified>
</cp:coreProperties>
</file>