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<sst xmlns="http://schemas.openxmlformats.org/spreadsheetml/2006/main" count="184" uniqueCount="180">
  <si>
    <t xml:space="preserve">Наименование 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</si>
  <si>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</si>
  <si>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</si>
  <si>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</si>
  <si>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</si>
  <si>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</si>
  <si>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</si>
  <si>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</si>
  <si>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</si>
  <si>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</si>
  <si>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</si>
  <si>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</si>
  <si>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</si>
  <si>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</si>
  <si>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</si>
  <si>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</si>
  <si>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</si>
  <si>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</si>
  <si>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</si>
  <si>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</si>
  <si>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</si>
  <si>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</si>
  <si>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</si>
  <si>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</si>
  <si>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</si>
  <si>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</si>
  <si>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</si>
  <si>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</si>
  <si>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</si>
  <si>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</si>
  <si>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</si>
  <si>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</si>
  <si>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</si>
  <si>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</si>
  <si>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</si>
  <si>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Плата за сбросы загрязняющих веществ в водные объекты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</si>
  <si>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</si>
  <si>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</si>
  <si>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</si>
  <si>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</si>
  <si>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</si>
  <si>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</si>
  <si>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</si>
  <si>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</si>
  <si>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</si>
  <si>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</si>
  <si>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</si>
  <si>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</si>
  <si>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</si>
  <si>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</si>
  <si>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</si>
  <si>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</si>
  <si>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</si>
  <si>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</si>
  <si>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</si>
  <si>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</si>
  <si>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</si>
  <si>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</si>
  <si>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</si>
  <si>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</si>
  <si>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</si>
  <si>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</si>
  <si>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</si>
  <si>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</si>
  <si>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</si>
  <si>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</si>
  <si>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</si>
  <si>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</si>
  <si>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</si>
  <si>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</si>
  <si>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</si>
  <si>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</si>
  <si>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</si>
  <si>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</si>
  <si>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</si>
  <si>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</si>
  <si>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</si>
  <si>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</si>
  <si>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</si>
  <si>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</si>
  <si>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</si>
  <si>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</si>
  <si>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</si>
  <si>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</si>
  <si>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</si>
  <si>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</si>
  <si>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</si>
  <si>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</si>
  <si>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</si>
  <si>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</si>
  <si>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</si>
  <si>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</si>
  <si>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</si>
  <si>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</si>
  <si>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</si>
  <si>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</si>
  <si>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</si>
  <si>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r>
      <t xml:space="preserve">Прочие доходы от оказания платных услуг </t>
    </r>
    <r>
      <rPr>
        <b/>
        <sz val="10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</si>
  <si>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</si>
  <si>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</si>
  <si>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</si>
  <si>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с.Преображенка)</t>
    </r>
  </si>
  <si>
    <t>Код бюджетной классификации Российской Федерации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</si>
  <si>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</si>
  <si>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Подволошино)</t>
    </r>
  </si>
  <si>
    <t>Прочие доходы от оказания платных услуг получателями средств бюджетов  муниципальных районов</t>
  </si>
  <si>
    <t>182 1 01 02010 01 0000 110</t>
  </si>
  <si>
    <t xml:space="preserve">917 1 14 06013 05 0000 430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</si>
  <si>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</si>
  <si>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182 1 01 02030 01 0000 110</t>
  </si>
  <si>
    <t>182 1 01 02040 01 0000 110</t>
  </si>
  <si>
    <t>Осуществление отдельных областных государственных полномочий в области противодействия коррупции</t>
  </si>
  <si>
    <t>048 1 12 01041 01 6000 120</t>
  </si>
  <si>
    <t>048 1 12 01042 01 6000 120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</si>
  <si>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</si>
  <si>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</si>
  <si>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Плата за размещение твердых коммунальных отходов (федеральные государственные органы, БанкРоссии,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</si>
  <si>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</si>
  <si>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</si>
  <si>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</si>
  <si>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бюджета - всего</t>
  </si>
  <si>
    <t>X</t>
  </si>
  <si>
    <t>в том числе:</t>
  </si>
  <si>
    <t>НАЛОГОВЫЕ И НЕНАЛОГОВЫЕ ДОХОДЫ</t>
  </si>
  <si>
    <t>000 1 00 00000 00 0000 000</t>
  </si>
  <si>
    <t>Приложение 2</t>
  </si>
  <si>
    <t>Межбюджетные трансферты, переданные  бюджетам муниципальных образований  на выполнение  Муниципальной программы "Молодежная политика, работа с детьми и молодежью Преображенского муниципального образования на 2018-2022гг."</t>
  </si>
  <si>
    <t>Сумма</t>
  </si>
  <si>
    <t>(рублей)</t>
  </si>
  <si>
    <t xml:space="preserve"> к решению Думы муниципального образования «Катангский район» «О бюджете муниципального образования «Катангский район» на 2019 год и на плановый период 2020 и 2021 годов»</t>
  </si>
  <si>
    <t>Прогнозируемые доходы бюджета  района на плановый период 2020 и 2021 годов</t>
  </si>
  <si>
    <t>911 1 11 05013 05 0000 120</t>
  </si>
  <si>
    <t>917 1 11 05025 05 0000 120</t>
  </si>
  <si>
    <t>917 1 11 07015 05 0000 120</t>
  </si>
  <si>
    <t>917 1 11 09045 050000 120</t>
  </si>
  <si>
    <t>048 1 12 01010 01 6000 120</t>
  </si>
  <si>
    <t>048 1 12 01030 01 6000 120</t>
  </si>
  <si>
    <t>048 1 12 01070 01 6000 120</t>
  </si>
  <si>
    <t>957 1 13 01995 05 0012 130</t>
  </si>
  <si>
    <t>917 1 13 02065 05 0000 130</t>
  </si>
  <si>
    <t>000 1 13 02995 05 0000 130</t>
  </si>
  <si>
    <t>971 1 13 02995 05 0000 130</t>
  </si>
  <si>
    <t>971 1 13 02995 05 0002 130</t>
  </si>
  <si>
    <t>971 1 13 02995 05 0003 130</t>
  </si>
  <si>
    <t>971 1 13 02995 05 0005 130</t>
  </si>
  <si>
    <t>971 1 13 02995 05 0007 130</t>
  </si>
  <si>
    <t>971 1 13 02995 05 0009 130</t>
  </si>
  <si>
    <t>182 1 16 03010 01 6000 140</t>
  </si>
  <si>
    <t>182 1 16 03030 01 6000 140</t>
  </si>
  <si>
    <t>188 1 16 28000 01 6000 140</t>
  </si>
  <si>
    <t>917 1 16 90050 05 0000 140</t>
  </si>
  <si>
    <t xml:space="preserve"> 000 2 02 20000 05 0000 150</t>
  </si>
  <si>
    <t xml:space="preserve"> 000 2 02 29999 05 0000 150</t>
  </si>
  <si>
    <t>917 2 02 29999 05 0023 150</t>
  </si>
  <si>
    <t>917 2 02 29999 05 0024 150</t>
  </si>
  <si>
    <t xml:space="preserve">000 2 02 30000 00 0000 150 </t>
  </si>
  <si>
    <t>0002 02 30022 05 0000 150</t>
  </si>
  <si>
    <t>917 2 02 30022 05 0000 150</t>
  </si>
  <si>
    <t>000 2 02 30024 05 0000 150</t>
  </si>
  <si>
    <t>917 2 02 30024 05 0030 150</t>
  </si>
  <si>
    <t>917 2 02 30024 05 0031 150</t>
  </si>
  <si>
    <t>917 2 02 30024 05 0033 150</t>
  </si>
  <si>
    <t>917 2 02 30024 05 0034 150</t>
  </si>
  <si>
    <t>971 2 02 30024 05 0035 150</t>
  </si>
  <si>
    <t>917 2 02 30024 05 0036 150</t>
  </si>
  <si>
    <t>917 2 02 30024 05 0039 150</t>
  </si>
  <si>
    <t>917 2 02 30024 05 0040 150</t>
  </si>
  <si>
    <t>917 2 02 30024 05 0070 150</t>
  </si>
  <si>
    <t>000 2 02 35120 05 0000 150</t>
  </si>
  <si>
    <t>917 2 02 35120 05 0000 150</t>
  </si>
  <si>
    <t>000 2 02 39999 05 0000 150</t>
  </si>
  <si>
    <t>971 2 02 39999 05 0037 150</t>
  </si>
  <si>
    <t>971 2 02 39999 05 0038 150</t>
  </si>
  <si>
    <t>000 2 0240014 00 0000 150</t>
  </si>
  <si>
    <t>912 2 0240014 05 0041 150</t>
  </si>
  <si>
    <t>910 2 0240014 05 0043 150</t>
  </si>
  <si>
    <t>971 2 0240014 05 0060 150</t>
  </si>
  <si>
    <t>от 19.12.2018  № 4/7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</si>
  <si>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2019 год и на плановый период 2020 и 2021 годов»</t>
  </si>
  <si>
    <t xml:space="preserve"> от 17.05.2019  № _2/6__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</si>
</sst>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  <numFmt numFmtId="172" formatCode="#,##0.00_р_."/>
    <numFmt numFmtId="173" formatCode="#,##0.00&quot;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6" fillId="0" borderId="12" xfId="33" applyNumberFormat="1" applyFont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46" fillId="0" borderId="12" xfId="34" applyNumberFormat="1" applyFont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171" fontId="1" fillId="0" borderId="12" xfId="0" applyNumberFormat="1" applyFont="1" applyFill="1" applyBorder="1" applyAlignment="1">
      <alignment horizontal="right" vertical="top" wrapText="1"/>
    </xf>
    <xf numFmtId="1" fontId="2" fillId="0" borderId="12" xfId="55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3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9.125" style="11" customWidth="1"/>
    <col min="2" max="2" width="24.25390625" style="20" customWidth="1"/>
    <col min="3" max="3" width="16.00390625" style="11" customWidth="1"/>
    <col min="4" max="4" width="15.75390625" style="11" customWidth="1"/>
    <col min="5" max="5" width="13.375" style="11" customWidth="1"/>
    <col min="6" max="6" width="10.00390625" style="11" bestFit="1" customWidth="1"/>
    <col min="7" max="16384" width="9.125" style="11" customWidth="1"/>
  </cols>
  <sheetData>
    <row r="1" spans="2:4" ht="12.75">
      <c r="B1" s="44" t="s">
        <v>125</v>
      </c>
      <c r="C1" s="44"/>
      <c r="D1" s="44"/>
    </row>
    <row r="2" spans="2:4" ht="72" customHeight="1">
      <c r="B2" s="45" t="s">
        <v>178</v>
      </c>
      <c r="C2" s="45"/>
      <c r="D2" s="45"/>
    </row>
    <row r="3" spans="2:4" ht="15.75" customHeight="1">
      <c r="B3" s="45" t="s">
        <v>179</v>
      </c>
      <c r="C3" s="45"/>
      <c r="D3" s="45"/>
    </row>
    <row r="4" spans="1:4" ht="12.75">
      <c r="A4" s="10"/>
      <c r="B4" s="45" t="s">
        <v>125</v>
      </c>
      <c r="C4" s="45"/>
      <c r="D4" s="45"/>
    </row>
    <row r="5" spans="1:4" ht="40.5" customHeight="1">
      <c r="A5" s="10"/>
      <c r="B5" s="45" t="s">
        <v>129</v>
      </c>
      <c r="C5" s="45"/>
      <c r="D5" s="45"/>
    </row>
    <row r="6" spans="1:4" ht="12.75" customHeight="1">
      <c r="A6" s="10"/>
      <c r="B6" s="45" t="s">
        <v>177</v>
      </c>
      <c r="C6" s="45"/>
      <c r="D6" s="45"/>
    </row>
    <row r="7" spans="1:2" ht="12.75">
      <c r="A7" s="12"/>
      <c r="B7" s="12"/>
    </row>
    <row r="8" spans="1:4" s="1" customFormat="1" ht="15.75">
      <c r="A8" s="47" t="s">
        <v>130</v>
      </c>
      <c r="B8" s="47"/>
      <c r="C8" s="47"/>
      <c r="D8" s="47"/>
    </row>
    <row r="9" spans="1:4" s="1" customFormat="1" ht="15.75">
      <c r="A9" s="41"/>
      <c r="B9" s="41"/>
      <c r="C9" s="41"/>
      <c r="D9" s="41"/>
    </row>
    <row r="10" spans="1:4" s="1" customFormat="1" ht="12.75">
      <c r="A10" s="9"/>
      <c r="B10" s="9"/>
      <c r="C10" s="48" t="s">
        <v>128</v>
      </c>
      <c r="D10" s="48"/>
    </row>
    <row r="11" spans="1:4" s="1" customFormat="1" ht="12.75">
      <c r="A11" s="43" t="s">
        <v>0</v>
      </c>
      <c r="B11" s="43" t="s">
        <v>102</v>
      </c>
      <c r="C11" s="46" t="s">
        <v>127</v>
      </c>
      <c r="D11" s="46"/>
    </row>
    <row r="12" spans="1:4" s="1" customFormat="1" ht="38.25" customHeight="1">
      <c r="A12" s="43"/>
      <c r="B12" s="43"/>
      <c r="C12" s="31">
        <v>2020</v>
      </c>
      <c r="D12" s="31">
        <v>2021</v>
      </c>
    </row>
    <row r="13" spans="1:4" s="1" customFormat="1" ht="12.75">
      <c r="A13" s="33" t="s">
        <v>120</v>
      </c>
      <c r="B13" s="34" t="s">
        <v>121</v>
      </c>
      <c r="C13" s="36">
        <f>C15+C72</f>
        <v>510083527</v>
      </c>
      <c r="D13" s="36">
        <f>D15+D72</f>
        <v>521023472</v>
      </c>
    </row>
    <row r="14" spans="1:4" s="1" customFormat="1" ht="12.75">
      <c r="A14" s="35" t="s">
        <v>122</v>
      </c>
      <c r="B14" s="34"/>
      <c r="C14" s="31"/>
      <c r="D14" s="31"/>
    </row>
    <row r="15" spans="1:4" ht="13.5" customHeight="1">
      <c r="A15" s="37" t="s">
        <v>123</v>
      </c>
      <c r="B15" s="38" t="s">
        <v>124</v>
      </c>
      <c r="C15" s="39">
        <f>C16+C21+C26+C34+C37+C45+C51+C65+C63</f>
        <v>292901760</v>
      </c>
      <c r="D15" s="39">
        <f>D16+D21+D26+D34+D37+D45+D51+D65+D63</f>
        <v>303995005</v>
      </c>
    </row>
    <row r="16" spans="1:4" ht="12.75">
      <c r="A16" s="3" t="s">
        <v>1</v>
      </c>
      <c r="B16" s="2" t="s">
        <v>15</v>
      </c>
      <c r="C16" s="28">
        <f>C17</f>
        <v>259194000</v>
      </c>
      <c r="D16" s="28">
        <f>D17</f>
        <v>268276000</v>
      </c>
    </row>
    <row r="17" spans="1:4" ht="12.75">
      <c r="A17" s="3" t="s">
        <v>2</v>
      </c>
      <c r="B17" s="2" t="s">
        <v>16</v>
      </c>
      <c r="C17" s="28">
        <f>C18+C19+C20</f>
        <v>259194000</v>
      </c>
      <c r="D17" s="28">
        <f>D18+D19+D20</f>
        <v>268276000</v>
      </c>
    </row>
    <row r="18" spans="1:4" ht="63.75">
      <c r="A18" s="3" t="s">
        <v>42</v>
      </c>
      <c r="B18" s="2" t="s">
        <v>106</v>
      </c>
      <c r="C18" s="28">
        <v>259153000</v>
      </c>
      <c r="D18" s="28">
        <v>268224000</v>
      </c>
    </row>
    <row r="19" spans="1:4" ht="38.25">
      <c r="A19" s="3" t="s">
        <v>114</v>
      </c>
      <c r="B19" s="2" t="s">
        <v>109</v>
      </c>
      <c r="C19" s="28">
        <v>6000</v>
      </c>
      <c r="D19" s="28">
        <v>7000</v>
      </c>
    </row>
    <row r="20" spans="1:4" ht="76.5">
      <c r="A20" s="3" t="s">
        <v>115</v>
      </c>
      <c r="B20" s="2" t="s">
        <v>110</v>
      </c>
      <c r="C20" s="28">
        <v>35000</v>
      </c>
      <c r="D20" s="28">
        <v>45000</v>
      </c>
    </row>
    <row r="21" spans="1:4" ht="38.25">
      <c r="A21" s="4" t="s">
        <v>32</v>
      </c>
      <c r="B21" s="21" t="s">
        <v>55</v>
      </c>
      <c r="C21" s="28">
        <f>SUM(C22:C25)</f>
        <v>24543710</v>
      </c>
      <c r="D21" s="28">
        <f>SUM(D22:D25)</f>
        <v>26460180</v>
      </c>
    </row>
    <row r="22" spans="1:4" ht="63.75">
      <c r="A22" s="3" t="s">
        <v>37</v>
      </c>
      <c r="B22" s="2" t="s">
        <v>56</v>
      </c>
      <c r="C22" s="28">
        <v>6872238</v>
      </c>
      <c r="D22" s="28">
        <v>7408850</v>
      </c>
    </row>
    <row r="23" spans="1:4" ht="81" customHeight="1">
      <c r="A23" s="3" t="s">
        <v>40</v>
      </c>
      <c r="B23" s="2" t="s">
        <v>57</v>
      </c>
      <c r="C23" s="28">
        <v>98175</v>
      </c>
      <c r="D23" s="28">
        <v>105840</v>
      </c>
    </row>
    <row r="24" spans="1:4" ht="63.75">
      <c r="A24" s="3" t="s">
        <v>38</v>
      </c>
      <c r="B24" s="2" t="s">
        <v>58</v>
      </c>
      <c r="C24" s="28">
        <v>14971663</v>
      </c>
      <c r="D24" s="28">
        <v>16140709</v>
      </c>
    </row>
    <row r="25" spans="1:4" ht="63.75">
      <c r="A25" s="3" t="s">
        <v>39</v>
      </c>
      <c r="B25" s="2" t="s">
        <v>59</v>
      </c>
      <c r="C25" s="28">
        <v>2601634</v>
      </c>
      <c r="D25" s="28">
        <v>2804781</v>
      </c>
    </row>
    <row r="26" spans="1:4" ht="12.75">
      <c r="A26" s="3" t="s">
        <v>3</v>
      </c>
      <c r="B26" s="2" t="s">
        <v>17</v>
      </c>
      <c r="C26" s="28">
        <f>C27+C30+C32</f>
        <v>2830000</v>
      </c>
      <c r="D26" s="28">
        <f>D27+D30+D32</f>
        <v>2895000</v>
      </c>
    </row>
    <row r="27" spans="1:4" ht="25.5">
      <c r="A27" s="3" t="s">
        <v>76</v>
      </c>
      <c r="B27" s="2" t="s">
        <v>77</v>
      </c>
      <c r="C27" s="28">
        <f>SUM(C28:C29)</f>
        <v>1760000</v>
      </c>
      <c r="D27" s="28">
        <f>SUM(D28:D29)</f>
        <v>1800000</v>
      </c>
    </row>
    <row r="28" spans="1:4" ht="25.5">
      <c r="A28" s="3" t="s">
        <v>78</v>
      </c>
      <c r="B28" s="2" t="s">
        <v>79</v>
      </c>
      <c r="C28" s="28">
        <v>1220000</v>
      </c>
      <c r="D28" s="28">
        <v>1230000</v>
      </c>
    </row>
    <row r="29" spans="1:4" ht="38.25">
      <c r="A29" s="3" t="s">
        <v>80</v>
      </c>
      <c r="B29" s="2" t="s">
        <v>81</v>
      </c>
      <c r="C29" s="28">
        <v>540000</v>
      </c>
      <c r="D29" s="28">
        <v>570000</v>
      </c>
    </row>
    <row r="30" spans="1:4" ht="25.5">
      <c r="A30" s="3" t="s">
        <v>4</v>
      </c>
      <c r="B30" s="2" t="s">
        <v>74</v>
      </c>
      <c r="C30" s="28">
        <f>C31</f>
        <v>1010000</v>
      </c>
      <c r="D30" s="28">
        <f>D31</f>
        <v>1030000</v>
      </c>
    </row>
    <row r="31" spans="1:4" ht="25.5">
      <c r="A31" s="3" t="s">
        <v>4</v>
      </c>
      <c r="B31" s="2" t="s">
        <v>75</v>
      </c>
      <c r="C31" s="28">
        <v>1010000</v>
      </c>
      <c r="D31" s="28">
        <v>1030000</v>
      </c>
    </row>
    <row r="32" spans="1:4" ht="38.25">
      <c r="A32" s="13" t="s">
        <v>43</v>
      </c>
      <c r="B32" s="2" t="s">
        <v>44</v>
      </c>
      <c r="C32" s="28">
        <f>C33</f>
        <v>60000</v>
      </c>
      <c r="D32" s="28">
        <f>D33</f>
        <v>65000</v>
      </c>
    </row>
    <row r="33" spans="1:4" ht="38.25">
      <c r="A33" s="13" t="s">
        <v>43</v>
      </c>
      <c r="B33" s="2" t="s">
        <v>49</v>
      </c>
      <c r="C33" s="28">
        <v>60000</v>
      </c>
      <c r="D33" s="28">
        <v>65000</v>
      </c>
    </row>
    <row r="34" spans="1:4" s="14" customFormat="1" ht="12.75">
      <c r="A34" s="5" t="s">
        <v>5</v>
      </c>
      <c r="B34" s="22" t="s">
        <v>6</v>
      </c>
      <c r="C34" s="28">
        <f>C35+C36</f>
        <v>470000</v>
      </c>
      <c r="D34" s="28">
        <f>D35+D36</f>
        <v>480000</v>
      </c>
    </row>
    <row r="35" spans="1:4" ht="25.5">
      <c r="A35" s="3" t="s">
        <v>7</v>
      </c>
      <c r="B35" s="2" t="s">
        <v>50</v>
      </c>
      <c r="C35" s="28">
        <v>210000</v>
      </c>
      <c r="D35" s="28">
        <v>220000</v>
      </c>
    </row>
    <row r="36" spans="1:4" ht="25.5">
      <c r="A36" s="3" t="s">
        <v>41</v>
      </c>
      <c r="B36" s="2" t="s">
        <v>51</v>
      </c>
      <c r="C36" s="28">
        <v>260000</v>
      </c>
      <c r="D36" s="28">
        <v>260000</v>
      </c>
    </row>
    <row r="37" spans="1:4" ht="38.25">
      <c r="A37" s="3" t="s">
        <v>8</v>
      </c>
      <c r="B37" s="2" t="s">
        <v>24</v>
      </c>
      <c r="C37" s="28">
        <f>C38+C41+C43</f>
        <v>475250</v>
      </c>
      <c r="D37" s="28">
        <f>D38+D41+D43</f>
        <v>475025</v>
      </c>
    </row>
    <row r="38" spans="1:4" ht="25.5">
      <c r="A38" s="3" t="s">
        <v>9</v>
      </c>
      <c r="B38" s="2" t="s">
        <v>25</v>
      </c>
      <c r="C38" s="28">
        <f>C40+C39</f>
        <v>225250</v>
      </c>
      <c r="D38" s="28">
        <f>D40+D39</f>
        <v>225025</v>
      </c>
    </row>
    <row r="39" spans="1:4" ht="76.5">
      <c r="A39" s="6" t="s">
        <v>60</v>
      </c>
      <c r="B39" s="23" t="s">
        <v>131</v>
      </c>
      <c r="C39" s="28">
        <v>200000</v>
      </c>
      <c r="D39" s="28">
        <v>200000</v>
      </c>
    </row>
    <row r="40" spans="1:4" ht="38.25">
      <c r="A40" s="3" t="s">
        <v>26</v>
      </c>
      <c r="B40" s="2" t="s">
        <v>132</v>
      </c>
      <c r="C40" s="28">
        <v>25250</v>
      </c>
      <c r="D40" s="28">
        <v>25025</v>
      </c>
    </row>
    <row r="41" spans="1:4" ht="25.5">
      <c r="A41" s="3" t="s">
        <v>52</v>
      </c>
      <c r="B41" s="2" t="s">
        <v>53</v>
      </c>
      <c r="C41" s="28">
        <f>SUM(C42)</f>
        <v>50000</v>
      </c>
      <c r="D41" s="28">
        <f>SUM(D42)</f>
        <v>50000</v>
      </c>
    </row>
    <row r="42" spans="1:4" ht="51">
      <c r="A42" s="4" t="s">
        <v>54</v>
      </c>
      <c r="B42" s="2" t="s">
        <v>133</v>
      </c>
      <c r="C42" s="28">
        <v>50000</v>
      </c>
      <c r="D42" s="28">
        <v>50000</v>
      </c>
    </row>
    <row r="43" spans="1:4" ht="38.25">
      <c r="A43" s="3" t="s">
        <v>14</v>
      </c>
      <c r="B43" s="2" t="s">
        <v>27</v>
      </c>
      <c r="C43" s="28">
        <f>C44</f>
        <v>200000</v>
      </c>
      <c r="D43" s="28">
        <f>D44</f>
        <v>200000</v>
      </c>
    </row>
    <row r="44" spans="1:4" ht="25.5">
      <c r="A44" s="3" t="s">
        <v>20</v>
      </c>
      <c r="B44" s="2" t="s">
        <v>134</v>
      </c>
      <c r="C44" s="28">
        <v>200000</v>
      </c>
      <c r="D44" s="28">
        <v>200000</v>
      </c>
    </row>
    <row r="45" spans="1:4" ht="25.5">
      <c r="A45" s="3" t="s">
        <v>10</v>
      </c>
      <c r="B45" s="2" t="s">
        <v>34</v>
      </c>
      <c r="C45" s="28">
        <f>SUM(C46:C50)</f>
        <v>2828000</v>
      </c>
      <c r="D45" s="28">
        <f>SUM(D46:D50)</f>
        <v>2828000</v>
      </c>
    </row>
    <row r="46" spans="1:4" ht="25.5">
      <c r="A46" s="3" t="s">
        <v>33</v>
      </c>
      <c r="B46" s="2" t="s">
        <v>135</v>
      </c>
      <c r="C46" s="28">
        <v>695000</v>
      </c>
      <c r="D46" s="28">
        <v>695000</v>
      </c>
    </row>
    <row r="47" spans="1:4" ht="12.75">
      <c r="A47" s="3" t="s">
        <v>35</v>
      </c>
      <c r="B47" s="2" t="s">
        <v>136</v>
      </c>
      <c r="C47" s="28">
        <v>10500</v>
      </c>
      <c r="D47" s="28">
        <v>10500</v>
      </c>
    </row>
    <row r="48" spans="1:4" ht="51">
      <c r="A48" s="3" t="s">
        <v>117</v>
      </c>
      <c r="B48" s="2" t="s">
        <v>112</v>
      </c>
      <c r="C48" s="28">
        <v>1355000</v>
      </c>
      <c r="D48" s="28">
        <v>1355000</v>
      </c>
    </row>
    <row r="49" spans="1:4" ht="51">
      <c r="A49" s="3" t="s">
        <v>116</v>
      </c>
      <c r="B49" s="2" t="s">
        <v>113</v>
      </c>
      <c r="C49" s="28">
        <v>39500</v>
      </c>
      <c r="D49" s="28">
        <v>39500</v>
      </c>
    </row>
    <row r="50" spans="1:4" ht="38.25">
      <c r="A50" s="3" t="s">
        <v>108</v>
      </c>
      <c r="B50" s="2" t="s">
        <v>137</v>
      </c>
      <c r="C50" s="28">
        <v>728000</v>
      </c>
      <c r="D50" s="28">
        <v>728000</v>
      </c>
    </row>
    <row r="51" spans="1:4" ht="25.5">
      <c r="A51" s="3" t="s">
        <v>28</v>
      </c>
      <c r="B51" s="2" t="s">
        <v>19</v>
      </c>
      <c r="C51" s="28">
        <f>C52+C54+C56</f>
        <v>2363000</v>
      </c>
      <c r="D51" s="28">
        <f>D52+D54+D56</f>
        <v>2363000</v>
      </c>
    </row>
    <row r="52" spans="1:4" ht="25.5">
      <c r="A52" s="3" t="s">
        <v>105</v>
      </c>
      <c r="B52" s="2" t="s">
        <v>45</v>
      </c>
      <c r="C52" s="28">
        <f>SUM(C53:C53)</f>
        <v>140000</v>
      </c>
      <c r="D52" s="28">
        <f>SUM(D53:D53)</f>
        <v>140000</v>
      </c>
    </row>
    <row r="53" spans="1:4" ht="25.5">
      <c r="A53" s="3" t="s">
        <v>97</v>
      </c>
      <c r="B53" s="2" t="s">
        <v>138</v>
      </c>
      <c r="C53" s="28">
        <v>140000</v>
      </c>
      <c r="D53" s="28">
        <v>140000</v>
      </c>
    </row>
    <row r="54" spans="1:4" ht="38.25">
      <c r="A54" s="3" t="s">
        <v>46</v>
      </c>
      <c r="B54" s="2" t="s">
        <v>47</v>
      </c>
      <c r="C54" s="28">
        <f>SUM(C55:C55)</f>
        <v>20000</v>
      </c>
      <c r="D54" s="28">
        <f>SUM(D55:D55)</f>
        <v>20000</v>
      </c>
    </row>
    <row r="55" spans="1:4" ht="38.25">
      <c r="A55" s="3" t="s">
        <v>46</v>
      </c>
      <c r="B55" s="2" t="s">
        <v>139</v>
      </c>
      <c r="C55" s="28">
        <v>20000</v>
      </c>
      <c r="D55" s="28">
        <v>20000</v>
      </c>
    </row>
    <row r="56" spans="1:4" ht="25.5">
      <c r="A56" s="3" t="s">
        <v>48</v>
      </c>
      <c r="B56" s="2" t="s">
        <v>140</v>
      </c>
      <c r="C56" s="28">
        <f>SUM(C57:C62)</f>
        <v>2203000</v>
      </c>
      <c r="D56" s="28">
        <f>SUM(D57:D62)</f>
        <v>2203000</v>
      </c>
    </row>
    <row r="57" spans="1:4" ht="25.5">
      <c r="A57" s="3" t="s">
        <v>98</v>
      </c>
      <c r="B57" s="2" t="s">
        <v>141</v>
      </c>
      <c r="C57" s="28">
        <v>145000</v>
      </c>
      <c r="D57" s="28">
        <v>145000</v>
      </c>
    </row>
    <row r="58" spans="1:4" ht="25.5">
      <c r="A58" s="3" t="s">
        <v>99</v>
      </c>
      <c r="B58" s="2" t="s">
        <v>142</v>
      </c>
      <c r="C58" s="28">
        <v>195000</v>
      </c>
      <c r="D58" s="28">
        <v>195000</v>
      </c>
    </row>
    <row r="59" spans="1:4" ht="25.5">
      <c r="A59" s="3" t="s">
        <v>100</v>
      </c>
      <c r="B59" s="2" t="s">
        <v>143</v>
      </c>
      <c r="C59" s="28">
        <v>1550000</v>
      </c>
      <c r="D59" s="28">
        <v>1550000</v>
      </c>
    </row>
    <row r="60" spans="1:4" ht="25.5">
      <c r="A60" s="3" t="s">
        <v>103</v>
      </c>
      <c r="B60" s="2" t="s">
        <v>144</v>
      </c>
      <c r="C60" s="28">
        <v>56000</v>
      </c>
      <c r="D60" s="28">
        <v>56000</v>
      </c>
    </row>
    <row r="61" spans="1:4" ht="38.25">
      <c r="A61" s="3" t="s">
        <v>101</v>
      </c>
      <c r="B61" s="2" t="s">
        <v>145</v>
      </c>
      <c r="C61" s="28">
        <v>105000</v>
      </c>
      <c r="D61" s="28">
        <v>105000</v>
      </c>
    </row>
    <row r="62" spans="1:4" ht="38.25">
      <c r="A62" s="3" t="s">
        <v>104</v>
      </c>
      <c r="B62" s="2" t="s">
        <v>146</v>
      </c>
      <c r="C62" s="28">
        <v>152000</v>
      </c>
      <c r="D62" s="28">
        <v>152000</v>
      </c>
    </row>
    <row r="63" spans="1:4" ht="25.5">
      <c r="A63" s="13" t="s">
        <v>29</v>
      </c>
      <c r="B63" s="2" t="s">
        <v>31</v>
      </c>
      <c r="C63" s="28">
        <f>SUM(C64:C64)</f>
        <v>100000</v>
      </c>
      <c r="D63" s="28">
        <f>SUM(D64:D64)</f>
        <v>100000</v>
      </c>
    </row>
    <row r="64" spans="1:4" ht="38.25">
      <c r="A64" s="13" t="s">
        <v>30</v>
      </c>
      <c r="B64" s="2" t="s">
        <v>107</v>
      </c>
      <c r="C64" s="28">
        <v>100000</v>
      </c>
      <c r="D64" s="28">
        <v>100000</v>
      </c>
    </row>
    <row r="65" spans="1:4" ht="12.75">
      <c r="A65" s="3" t="s">
        <v>23</v>
      </c>
      <c r="B65" s="2" t="s">
        <v>11</v>
      </c>
      <c r="C65" s="28">
        <f>C66+C70+C69</f>
        <v>97800</v>
      </c>
      <c r="D65" s="28">
        <f>D66+D70+D69</f>
        <v>117800</v>
      </c>
    </row>
    <row r="66" spans="1:4" ht="25.5">
      <c r="A66" s="3" t="s">
        <v>12</v>
      </c>
      <c r="B66" s="2" t="s">
        <v>18</v>
      </c>
      <c r="C66" s="28">
        <f>SUM(C67:C68)</f>
        <v>90000</v>
      </c>
      <c r="D66" s="28">
        <f>SUM(D67:D68)</f>
        <v>110000</v>
      </c>
    </row>
    <row r="67" spans="1:4" ht="63.75">
      <c r="A67" s="7" t="s">
        <v>13</v>
      </c>
      <c r="B67" s="2" t="s">
        <v>147</v>
      </c>
      <c r="C67" s="28">
        <v>65000</v>
      </c>
      <c r="D67" s="28">
        <v>75000</v>
      </c>
    </row>
    <row r="68" spans="1:4" ht="89.25">
      <c r="A68" s="7" t="s">
        <v>118</v>
      </c>
      <c r="B68" s="2" t="s">
        <v>148</v>
      </c>
      <c r="C68" s="28">
        <v>25000</v>
      </c>
      <c r="D68" s="28">
        <v>35000</v>
      </c>
    </row>
    <row r="69" spans="1:4" ht="89.25">
      <c r="A69" s="7" t="s">
        <v>119</v>
      </c>
      <c r="B69" s="2" t="s">
        <v>149</v>
      </c>
      <c r="C69" s="28">
        <v>2000</v>
      </c>
      <c r="D69" s="28">
        <v>2000</v>
      </c>
    </row>
    <row r="70" spans="1:4" ht="38.25">
      <c r="A70" s="3" t="s">
        <v>21</v>
      </c>
      <c r="B70" s="2" t="s">
        <v>22</v>
      </c>
      <c r="C70" s="28">
        <f>SUM(C71:C71)</f>
        <v>5800</v>
      </c>
      <c r="D70" s="28">
        <f>SUM(D71:D71)</f>
        <v>5800</v>
      </c>
    </row>
    <row r="71" spans="1:4" ht="38.25">
      <c r="A71" s="13" t="s">
        <v>36</v>
      </c>
      <c r="B71" s="24" t="s">
        <v>150</v>
      </c>
      <c r="C71" s="29">
        <v>5800</v>
      </c>
      <c r="D71" s="29">
        <v>5800</v>
      </c>
    </row>
    <row r="72" spans="1:4" ht="20.25" customHeight="1">
      <c r="A72" s="37" t="s">
        <v>61</v>
      </c>
      <c r="B72" s="38" t="s">
        <v>62</v>
      </c>
      <c r="C72" s="39">
        <f>C73</f>
        <v>217181767</v>
      </c>
      <c r="D72" s="39">
        <f>D73</f>
        <v>217028467</v>
      </c>
    </row>
    <row r="73" spans="1:4" ht="25.5">
      <c r="A73" s="3" t="s">
        <v>63</v>
      </c>
      <c r="B73" s="25" t="s">
        <v>64</v>
      </c>
      <c r="C73" s="28">
        <f>C74+C78+C96</f>
        <v>217181767</v>
      </c>
      <c r="D73" s="28">
        <f>D74+D78+D96</f>
        <v>217028467</v>
      </c>
    </row>
    <row r="74" spans="1:4" ht="25.5">
      <c r="A74" s="15" t="s">
        <v>65</v>
      </c>
      <c r="B74" s="25" t="s">
        <v>151</v>
      </c>
      <c r="C74" s="28">
        <f>C75</f>
        <v>48824400</v>
      </c>
      <c r="D74" s="28">
        <f>D75</f>
        <v>48670900</v>
      </c>
    </row>
    <row r="75" spans="1:4" ht="12.75">
      <c r="A75" s="15" t="s">
        <v>66</v>
      </c>
      <c r="B75" s="25" t="s">
        <v>152</v>
      </c>
      <c r="C75" s="28">
        <f>SUM(C76:C77)</f>
        <v>48824400</v>
      </c>
      <c r="D75" s="28">
        <f>SUM(D76:D77)</f>
        <v>48670900</v>
      </c>
    </row>
    <row r="76" spans="1:4" ht="38.25">
      <c r="A76" s="13" t="s">
        <v>67</v>
      </c>
      <c r="B76" s="25" t="s">
        <v>153</v>
      </c>
      <c r="C76" s="28">
        <v>17124100</v>
      </c>
      <c r="D76" s="28">
        <v>16970600</v>
      </c>
    </row>
    <row r="77" spans="1:4" ht="63.75">
      <c r="A77" s="13" t="s">
        <v>82</v>
      </c>
      <c r="B77" s="25" t="s">
        <v>154</v>
      </c>
      <c r="C77" s="28">
        <v>31700300</v>
      </c>
      <c r="D77" s="28">
        <v>31700300</v>
      </c>
    </row>
    <row r="78" spans="1:4" ht="25.5">
      <c r="A78" s="15" t="s">
        <v>68</v>
      </c>
      <c r="B78" s="25" t="s">
        <v>155</v>
      </c>
      <c r="C78" s="28">
        <f>C81+C93+C79+C91</f>
        <v>165042700</v>
      </c>
      <c r="D78" s="28">
        <f>D81+D93+D79+D91</f>
        <v>165042900</v>
      </c>
    </row>
    <row r="79" spans="1:4" ht="38.25">
      <c r="A79" s="15" t="s">
        <v>96</v>
      </c>
      <c r="B79" s="25" t="s">
        <v>156</v>
      </c>
      <c r="C79" s="28">
        <f>C80</f>
        <v>1734600</v>
      </c>
      <c r="D79" s="28">
        <f>D80</f>
        <v>1734600</v>
      </c>
    </row>
    <row r="80" spans="1:4" ht="38.25">
      <c r="A80" s="15" t="s">
        <v>88</v>
      </c>
      <c r="B80" s="25" t="s">
        <v>157</v>
      </c>
      <c r="C80" s="28">
        <v>1734600</v>
      </c>
      <c r="D80" s="28">
        <v>1734600</v>
      </c>
    </row>
    <row r="81" spans="1:4" ht="38.25">
      <c r="A81" s="15" t="s">
        <v>69</v>
      </c>
      <c r="B81" s="25" t="s">
        <v>158</v>
      </c>
      <c r="C81" s="28">
        <f>SUM(C82:C90)</f>
        <v>5215300</v>
      </c>
      <c r="D81" s="28">
        <f>SUM(D82:D90)</f>
        <v>5215300</v>
      </c>
    </row>
    <row r="82" spans="1:4" ht="51">
      <c r="A82" s="15" t="s">
        <v>83</v>
      </c>
      <c r="B82" s="25" t="s">
        <v>159</v>
      </c>
      <c r="C82" s="28">
        <v>792000</v>
      </c>
      <c r="D82" s="28">
        <v>792000</v>
      </c>
    </row>
    <row r="83" spans="1:4" ht="25.5">
      <c r="A83" s="15" t="s">
        <v>84</v>
      </c>
      <c r="B83" s="25" t="s">
        <v>160</v>
      </c>
      <c r="C83" s="28">
        <v>983800</v>
      </c>
      <c r="D83" s="28">
        <v>983800</v>
      </c>
    </row>
    <row r="84" spans="1:4" ht="38.25">
      <c r="A84" s="15" t="s">
        <v>86</v>
      </c>
      <c r="B84" s="25" t="s">
        <v>161</v>
      </c>
      <c r="C84" s="28">
        <v>124300</v>
      </c>
      <c r="D84" s="28">
        <v>124300</v>
      </c>
    </row>
    <row r="85" spans="1:4" ht="51">
      <c r="A85" s="15" t="s">
        <v>85</v>
      </c>
      <c r="B85" s="25" t="s">
        <v>162</v>
      </c>
      <c r="C85" s="28">
        <v>991000</v>
      </c>
      <c r="D85" s="28">
        <v>991000</v>
      </c>
    </row>
    <row r="86" spans="1:4" ht="38.25">
      <c r="A86" s="15" t="s">
        <v>87</v>
      </c>
      <c r="B86" s="25" t="s">
        <v>163</v>
      </c>
      <c r="C86" s="28">
        <v>1292100</v>
      </c>
      <c r="D86" s="28">
        <v>1292100</v>
      </c>
    </row>
    <row r="87" spans="1:4" ht="38.25">
      <c r="A87" s="15" t="s">
        <v>89</v>
      </c>
      <c r="B87" s="25" t="s">
        <v>164</v>
      </c>
      <c r="C87" s="28">
        <v>983800</v>
      </c>
      <c r="D87" s="28">
        <v>983800</v>
      </c>
    </row>
    <row r="88" spans="1:4" ht="51">
      <c r="A88" s="15" t="s">
        <v>90</v>
      </c>
      <c r="B88" s="25" t="s">
        <v>165</v>
      </c>
      <c r="C88" s="28">
        <v>35000</v>
      </c>
      <c r="D88" s="28">
        <v>35000</v>
      </c>
    </row>
    <row r="89" spans="1:4" ht="79.5" customHeight="1">
      <c r="A89" s="16" t="s">
        <v>91</v>
      </c>
      <c r="B89" s="25" t="s">
        <v>166</v>
      </c>
      <c r="C89" s="28">
        <v>700</v>
      </c>
      <c r="D89" s="28">
        <v>700</v>
      </c>
    </row>
    <row r="90" spans="1:4" ht="33.75" customHeight="1">
      <c r="A90" s="16" t="s">
        <v>111</v>
      </c>
      <c r="B90" s="25" t="s">
        <v>167</v>
      </c>
      <c r="C90" s="28">
        <v>12600</v>
      </c>
      <c r="D90" s="28">
        <v>12600</v>
      </c>
    </row>
    <row r="91" spans="1:4" ht="51">
      <c r="A91" s="4" t="s">
        <v>95</v>
      </c>
      <c r="B91" s="25" t="s">
        <v>168</v>
      </c>
      <c r="C91" s="28">
        <f>C92</f>
        <v>3400</v>
      </c>
      <c r="D91" s="28">
        <f>D92</f>
        <v>3600</v>
      </c>
    </row>
    <row r="92" spans="1:4" ht="38.25">
      <c r="A92" s="16" t="s">
        <v>94</v>
      </c>
      <c r="B92" s="25" t="s">
        <v>169</v>
      </c>
      <c r="C92" s="28">
        <v>3400</v>
      </c>
      <c r="D92" s="28">
        <v>3600</v>
      </c>
    </row>
    <row r="93" spans="1:4" ht="12.75">
      <c r="A93" s="15" t="s">
        <v>70</v>
      </c>
      <c r="B93" s="25" t="s">
        <v>170</v>
      </c>
      <c r="C93" s="28">
        <f>C94+C95</f>
        <v>158089400</v>
      </c>
      <c r="D93" s="28">
        <f>D94+D95</f>
        <v>158089400</v>
      </c>
    </row>
    <row r="94" spans="1:4" ht="76.5">
      <c r="A94" s="17" t="s">
        <v>92</v>
      </c>
      <c r="B94" s="25" t="s">
        <v>171</v>
      </c>
      <c r="C94" s="28">
        <v>116371000</v>
      </c>
      <c r="D94" s="28">
        <v>116371000</v>
      </c>
    </row>
    <row r="95" spans="1:4" ht="51">
      <c r="A95" s="17" t="s">
        <v>93</v>
      </c>
      <c r="B95" s="25" t="s">
        <v>172</v>
      </c>
      <c r="C95" s="28">
        <v>41718400</v>
      </c>
      <c r="D95" s="28">
        <v>41718400</v>
      </c>
    </row>
    <row r="96" spans="1:4" ht="51">
      <c r="A96" s="18" t="s">
        <v>71</v>
      </c>
      <c r="B96" s="26" t="s">
        <v>173</v>
      </c>
      <c r="C96" s="30">
        <f>C97+C98+C99</f>
        <v>3314667</v>
      </c>
      <c r="D96" s="30">
        <f>D97+D98+D99</f>
        <v>3314667</v>
      </c>
    </row>
    <row r="97" spans="1:4" ht="38.25">
      <c r="A97" s="19" t="s">
        <v>72</v>
      </c>
      <c r="B97" s="27" t="s">
        <v>174</v>
      </c>
      <c r="C97" s="30">
        <v>350814</v>
      </c>
      <c r="D97" s="30">
        <v>350814</v>
      </c>
    </row>
    <row r="98" spans="1:4" ht="63.75">
      <c r="A98" s="8" t="s">
        <v>73</v>
      </c>
      <c r="B98" s="27" t="s">
        <v>175</v>
      </c>
      <c r="C98" s="30">
        <v>2750703</v>
      </c>
      <c r="D98" s="30">
        <v>2750703</v>
      </c>
    </row>
    <row r="99" spans="1:4" ht="63.75">
      <c r="A99" s="8" t="s">
        <v>126</v>
      </c>
      <c r="B99" s="27" t="s">
        <v>176</v>
      </c>
      <c r="C99" s="30">
        <v>213150</v>
      </c>
      <c r="D99" s="30">
        <v>213150</v>
      </c>
    </row>
    <row r="100" spans="2:4" ht="12.75">
      <c r="B100" s="11"/>
      <c r="C100" s="40"/>
      <c r="D100" s="40"/>
    </row>
    <row r="101" spans="2:4" ht="12.75">
      <c r="B101" s="11"/>
      <c r="C101" s="32"/>
      <c r="D101" s="32"/>
    </row>
    <row r="102" spans="2:4" ht="12.75">
      <c r="B102" s="11"/>
      <c r="C102" s="32"/>
      <c r="D102" s="32"/>
    </row>
    <row r="103" spans="2:4" ht="12.75">
      <c r="B103" s="11"/>
      <c r="C103" s="32"/>
      <c r="D103" s="32"/>
    </row>
    <row r="104" spans="2:4" ht="12.75">
      <c r="B104" s="11"/>
      <c r="C104" s="40"/>
      <c r="D104" s="40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spans="1:2" ht="12.75">
      <c r="A296" s="42"/>
      <c r="B296" s="42"/>
    </row>
    <row r="297" spans="1:2" ht="12.75">
      <c r="A297" s="42"/>
      <c r="B297" s="42"/>
    </row>
    <row r="298" spans="1:2" ht="12.75">
      <c r="A298" s="42"/>
      <c r="B298" s="42"/>
    </row>
    <row r="299" spans="1:2" ht="12.75">
      <c r="A299" s="42"/>
      <c r="B299" s="42"/>
    </row>
    <row r="300" spans="1:2" ht="12.75">
      <c r="A300" s="42"/>
      <c r="B300" s="42"/>
    </row>
    <row r="301" spans="1:2" ht="12.75">
      <c r="A301" s="42"/>
      <c r="B301" s="42"/>
    </row>
    <row r="302" spans="1:2" ht="12.75">
      <c r="A302" s="42"/>
      <c r="B302" s="42"/>
    </row>
    <row r="303" spans="1:2" ht="12.75">
      <c r="A303" s="42"/>
      <c r="B303" s="42"/>
    </row>
    <row r="304" spans="1:2" ht="12.75">
      <c r="A304" s="42"/>
      <c r="B304" s="42"/>
    </row>
    <row r="305" spans="1:2" ht="12.75">
      <c r="A305" s="42"/>
      <c r="B305" s="42"/>
    </row>
  </sheetData>
  <sheetProtection/>
  <mergeCells count="21">
    <mergeCell ref="C10:D10"/>
    <mergeCell ref="A11:A12"/>
    <mergeCell ref="B1:D1"/>
    <mergeCell ref="B2:D2"/>
    <mergeCell ref="B3:D3"/>
    <mergeCell ref="A296:B296"/>
    <mergeCell ref="A297:B297"/>
    <mergeCell ref="C11:D11"/>
    <mergeCell ref="B4:D4"/>
    <mergeCell ref="B5:D5"/>
    <mergeCell ref="B6:D6"/>
    <mergeCell ref="A8:D8"/>
    <mergeCell ref="A298:B298"/>
    <mergeCell ref="B11:B12"/>
    <mergeCell ref="A302:B302"/>
    <mergeCell ref="A303:B303"/>
    <mergeCell ref="A304:B304"/>
    <mergeCell ref="A305:B305"/>
    <mergeCell ref="A299:B299"/>
    <mergeCell ref="A300:B300"/>
    <mergeCell ref="A301:B3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2018-11-16T01:18:35Z</cp:lastPrinted>
  <dcterms:created xsi:type="dcterms:W3CDTF">2005-01-15T11:07:58Z</dcterms:created>
  <dcterms:modified xsi:type="dcterms:W3CDTF">2019-05-17T08:24:15Z</dcterms:modified>
  <cp:category/>
  <cp:version/>
  <cp:contentType/>
  <cp:contentStatus/>
</cp:coreProperties>
</file>