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форма5" sheetId="1" r:id="rId1"/>
    <sheet name="Лист3" sheetId="3" r:id="rId2"/>
  </sheets>
  <definedNames>
    <definedName name="_xlnm.Print_Titles" localSheetId="0">форма5!$7:$8</definedName>
    <definedName name="_xlnm.Print_Area" localSheetId="0">форма5!$A$1:$N$32</definedName>
  </definedNames>
  <calcPr calcId="152511"/>
</workbook>
</file>

<file path=xl/calcChain.xml><?xml version="1.0" encoding="utf-8"?>
<calcChain xmlns="http://schemas.openxmlformats.org/spreadsheetml/2006/main">
  <c r="J12" i="1" l="1"/>
  <c r="L12" i="1"/>
  <c r="M12" i="1"/>
  <c r="N12" i="1"/>
  <c r="I12" i="1"/>
  <c r="J18" i="1"/>
  <c r="K18" i="1"/>
  <c r="L18" i="1"/>
  <c r="M18" i="1"/>
  <c r="N18" i="1"/>
  <c r="I18" i="1"/>
  <c r="J22" i="1"/>
  <c r="K22" i="1"/>
  <c r="L22" i="1"/>
  <c r="M22" i="1"/>
  <c r="N22" i="1"/>
  <c r="I22" i="1"/>
  <c r="J28" i="1"/>
  <c r="K28" i="1"/>
  <c r="L28" i="1"/>
  <c r="M28" i="1"/>
  <c r="N28" i="1"/>
  <c r="I28" i="1"/>
  <c r="H32" i="1"/>
  <c r="H31" i="1"/>
  <c r="H30" i="1"/>
  <c r="H29" i="1"/>
  <c r="H27" i="1"/>
  <c r="H26" i="1"/>
  <c r="H25" i="1"/>
  <c r="H24" i="1"/>
  <c r="H23" i="1"/>
  <c r="H21" i="1"/>
  <c r="H20" i="1"/>
  <c r="H19" i="1"/>
  <c r="H17" i="1"/>
  <c r="H16" i="1"/>
  <c r="H15" i="1"/>
  <c r="H14" i="1"/>
  <c r="H13" i="1"/>
  <c r="H11" i="1"/>
  <c r="H9" i="1"/>
  <c r="M10" i="1" l="1"/>
  <c r="I10" i="1"/>
  <c r="N10" i="1"/>
  <c r="J10" i="1"/>
  <c r="L10" i="1"/>
  <c r="H22" i="1"/>
  <c r="H12" i="1"/>
  <c r="H18" i="1"/>
  <c r="H28" i="1"/>
</calcChain>
</file>

<file path=xl/sharedStrings.xml><?xml version="1.0" encoding="utf-8"?>
<sst xmlns="http://schemas.openxmlformats.org/spreadsheetml/2006/main" count="106" uniqueCount="39">
  <si>
    <t>Код аналитической программной классификации</t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</si>
  <si>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</si>
  <si>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</si>
  <si>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Расходы бюджета муниципального образования, тыс. рублей</t>
  </si>
  <si>
    <t>МП</t>
  </si>
  <si>
    <t>Пп</t>
  </si>
  <si>
    <t>ОМ</t>
  </si>
  <si>
    <t>М</t>
  </si>
  <si>
    <t>И</t>
  </si>
  <si>
    <t>Всего</t>
  </si>
  <si>
    <t>х</t>
  </si>
  <si>
    <t>Проведение просветительских, культурно-массовых мероприятий</t>
  </si>
  <si>
    <t xml:space="preserve">к муниципальной программе </t>
  </si>
  <si>
    <t>02</t>
  </si>
  <si>
    <t>Проведение просветительских, культурно-массовых мероприятий для читателей библиотек</t>
  </si>
  <si>
    <t xml:space="preserve">Организация и предоставление услуг в сфере библиотечного обслуживания населения </t>
  </si>
  <si>
    <t>Модернизация программно-аппаратных комплексов библиотек</t>
  </si>
  <si>
    <t>Комплектование библиотечных фондов</t>
  </si>
  <si>
    <t>Организация и предоставление услуг в сфере музейного обслуживания населения</t>
  </si>
  <si>
    <t>Организация и проведение культурно-массовых, досуговых и просветительских мероприятий</t>
  </si>
  <si>
    <t>Организация и предоставление услуг в сфере культурно-массовых, досуговых и просветительских мероприятий</t>
  </si>
  <si>
    <t>Капитальный и текущий ремонт учреждений культуры</t>
  </si>
  <si>
    <t>Обеспечение деятельности муниципального отдела по развитию культуры, молодежной политике и спорту</t>
  </si>
  <si>
    <t xml:space="preserve">Централизованная бухгалтерия </t>
  </si>
  <si>
    <t>Реализация мероприятий в сфере культуры</t>
  </si>
  <si>
    <t>Создание условий для развития физической культуры и спорта</t>
  </si>
  <si>
    <t>01</t>
  </si>
  <si>
    <t>03</t>
  </si>
  <si>
    <t>04</t>
  </si>
  <si>
    <t>Приложение 4</t>
  </si>
  <si>
    <r>
      <t>Наименование подпрограммы :</t>
    </r>
    <r>
      <rPr>
        <sz val="10"/>
        <color theme="1"/>
        <rFont val="Times New Roman"/>
        <family val="1"/>
        <charset val="204"/>
      </rPr>
      <t xml:space="preserve">Организация библиотечного, справочного и информационного обслуживания населения  </t>
    </r>
  </si>
  <si>
    <r>
      <t xml:space="preserve">Наименование подпрограммы: </t>
    </r>
    <r>
      <rPr>
        <sz val="10"/>
        <color theme="1"/>
        <rFont val="Times New Roman"/>
        <family val="1"/>
        <charset val="204"/>
      </rPr>
      <t>Организация музейного обслуживания населения Катангского района</t>
    </r>
  </si>
  <si>
    <r>
      <rPr>
        <b/>
        <sz val="10"/>
        <color theme="1"/>
        <rFont val="Times New Roman"/>
        <family val="1"/>
        <charset val="204"/>
      </rPr>
      <t xml:space="preserve">Наименование подпрограммы: </t>
    </r>
    <r>
      <rPr>
        <sz val="10"/>
        <color theme="1"/>
        <rFont val="Times New Roman"/>
        <family val="1"/>
        <charset val="204"/>
      </rPr>
      <t>Организация досуга населения, развитие и поддержка народного творчества</t>
    </r>
  </si>
  <si>
    <r>
      <t>Наименование подпрограммы</t>
    </r>
    <r>
      <rPr>
        <sz val="10"/>
        <color theme="1"/>
        <rFont val="Times New Roman"/>
        <family val="1"/>
        <charset val="204"/>
      </rPr>
      <t xml:space="preserve">: Обеспечение реализации  муниципальной программы </t>
    </r>
  </si>
  <si>
    <t xml:space="preserve">Муниципальный отдел по развитию культуры, молодежной политике и спорту администрации муниципального образования «Катангский район» </t>
  </si>
  <si>
    <t xml:space="preserve"> Ресурсное обеспечение реализации муниципальной программы</t>
  </si>
  <si>
    <t>«Развитие культуры в муниципальном образовании «Катангский район» на 2019-2024 годы»</t>
  </si>
  <si>
    <t>Организация выезда делегаций района (творческих коллективов, представителей общественных организаций КМНС) на областные и Всероссийские мероприятия</t>
  </si>
  <si>
    <r>
      <t xml:space="preserve">Наименование программы: </t>
    </r>
    <r>
      <rPr>
        <sz val="10"/>
        <color theme="1"/>
        <rFont val="Times New Roman"/>
        <family val="1"/>
        <charset val="204"/>
      </rPr>
      <t>"Развитие культуры в муниципальном образовании "Катангский район" на 2019-2024 годы"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</si>
</sst>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/>
    <xf numFmtId="164" fontId="2" fillId="0" borderId="1" xfId="0" applyNumberFormat="1" applyFont="1" applyBorder="1" applyAlignment="1"/>
    <xf numFmtId="164" fontId="1" fillId="0" borderId="1" xfId="0" applyNumberFormat="1" applyFont="1" applyBorder="1" applyAlignment="1"/>
    <xf numFmtId="164" fontId="1" fillId="0" borderId="1" xfId="0" applyNumberFormat="1" applyFont="1" applyBorder="1" applyAlignment="1">
      <alignment wrapText="1"/>
    </xf>
    <xf numFmtId="164" fontId="1" fillId="2" borderId="1" xfId="0" applyNumberFormat="1" applyFont="1" applyFill="1" applyBorder="1" applyAlignment="1"/>
    <xf numFmtId="164" fontId="1" fillId="2" borderId="1" xfId="0" applyNumberFormat="1" applyFont="1" applyFill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tabSelected="1" zoomScale="85" zoomScaleNormal="85" zoomScaleSheetLayoutView="10" workbookViewId="0">
      <selection activeCell="P15" sqref="P15"/>
    </sheetView>
  </sheetViews>
  <sheetFormatPr defaultRowHeight="116.25" customHeight="1" x14ac:dyDescent="0.2"/>
  <cols>
    <col min="1" max="5" width="4.140625" style="1" customWidth="1"/>
    <col min="6" max="6" width="35" style="1" customWidth="1"/>
    <col min="7" max="7" width="43.42578125" style="21" customWidth="1"/>
    <col min="8" max="8" width="9.5703125" style="1" customWidth="1"/>
    <col min="9" max="9" width="9.5703125" style="2" customWidth="1"/>
    <col min="10" max="14" width="9.5703125" style="1" customWidth="1"/>
    <col min="15" max="16384" width="9.140625" style="1"/>
  </cols>
  <sheetData>
    <row r="1" spans="1:14" ht="15" customHeight="1" x14ac:dyDescent="0.25">
      <c r="A1" s="3"/>
      <c r="J1" s="40" t="s">
        <v>29</v>
      </c>
      <c r="K1" s="40"/>
      <c r="L1" s="40"/>
      <c r="M1" s="40"/>
      <c r="N1" s="40"/>
    </row>
    <row r="2" spans="1:14" ht="15" customHeight="1" x14ac:dyDescent="0.25">
      <c r="A2" s="3"/>
      <c r="J2" s="40" t="s">
        <v>12</v>
      </c>
      <c r="K2" s="40"/>
      <c r="L2" s="40"/>
      <c r="M2" s="40"/>
      <c r="N2" s="40"/>
    </row>
    <row r="3" spans="1:14" ht="33" customHeight="1" x14ac:dyDescent="0.25">
      <c r="A3" s="3"/>
      <c r="I3" s="41" t="s">
        <v>36</v>
      </c>
      <c r="J3" s="41"/>
      <c r="K3" s="41"/>
      <c r="L3" s="41"/>
      <c r="M3" s="41"/>
      <c r="N3" s="41"/>
    </row>
    <row r="4" spans="1:14" ht="12.75" x14ac:dyDescent="0.2">
      <c r="A4" s="3"/>
    </row>
    <row r="5" spans="1:14" ht="15.75" x14ac:dyDescent="0.2">
      <c r="A5" s="39" t="s">
        <v>35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ht="12.75" x14ac:dyDescent="0.2">
      <c r="A6" s="3"/>
    </row>
    <row r="7" spans="1:14" ht="39" customHeight="1" x14ac:dyDescent="0.2">
      <c r="A7" s="27" t="s">
        <v>0</v>
      </c>
      <c r="B7" s="27"/>
      <c r="C7" s="27"/>
      <c r="D7" s="27"/>
      <c r="E7" s="27"/>
      <c r="F7" s="27" t="s">
        <v>1</v>
      </c>
      <c r="G7" s="27" t="s">
        <v>2</v>
      </c>
      <c r="H7" s="27" t="s">
        <v>3</v>
      </c>
      <c r="I7" s="27"/>
      <c r="J7" s="27"/>
      <c r="K7" s="27"/>
      <c r="L7" s="27"/>
      <c r="M7" s="27"/>
      <c r="N7" s="27"/>
    </row>
    <row r="8" spans="1:14" ht="12.75" x14ac:dyDescent="0.2">
      <c r="A8" s="9" t="s">
        <v>4</v>
      </c>
      <c r="B8" s="9" t="s">
        <v>5</v>
      </c>
      <c r="C8" s="9" t="s">
        <v>6</v>
      </c>
      <c r="D8" s="9" t="s">
        <v>7</v>
      </c>
      <c r="E8" s="9" t="s">
        <v>8</v>
      </c>
      <c r="F8" s="27"/>
      <c r="G8" s="27"/>
      <c r="H8" s="9" t="s">
        <v>9</v>
      </c>
      <c r="I8" s="22">
        <v>2019</v>
      </c>
      <c r="J8" s="9">
        <v>2020</v>
      </c>
      <c r="K8" s="9">
        <v>2021</v>
      </c>
      <c r="L8" s="9">
        <v>2022</v>
      </c>
      <c r="M8" s="9">
        <v>2023</v>
      </c>
      <c r="N8" s="6">
        <v>2024</v>
      </c>
    </row>
    <row r="9" spans="1:14" s="2" customFormat="1" ht="12.75" x14ac:dyDescent="0.2">
      <c r="A9" s="28" t="s">
        <v>13</v>
      </c>
      <c r="B9" s="31">
        <v>0</v>
      </c>
      <c r="C9" s="30"/>
      <c r="D9" s="30"/>
      <c r="E9" s="27"/>
      <c r="F9" s="29" t="s">
        <v>38</v>
      </c>
      <c r="G9" s="24" t="s">
        <v>9</v>
      </c>
      <c r="H9" s="13">
        <f>SUM(I9:N9)</f>
        <v>298850</v>
      </c>
      <c r="I9" s="14">
        <v>47327</v>
      </c>
      <c r="J9" s="14">
        <v>48975</v>
      </c>
      <c r="K9" s="14">
        <v>50637</v>
      </c>
      <c r="L9" s="14">
        <v>50637</v>
      </c>
      <c r="M9" s="14">
        <v>50637</v>
      </c>
      <c r="N9" s="14">
        <v>50637</v>
      </c>
    </row>
    <row r="10" spans="1:14" ht="38.25" x14ac:dyDescent="0.2">
      <c r="A10" s="28"/>
      <c r="B10" s="31"/>
      <c r="C10" s="30"/>
      <c r="D10" s="30"/>
      <c r="E10" s="27"/>
      <c r="F10" s="29"/>
      <c r="G10" s="4" t="s">
        <v>34</v>
      </c>
      <c r="H10" s="13">
        <v>298850</v>
      </c>
      <c r="I10" s="14">
        <f>I12+I18+I22+I28</f>
        <v>47327</v>
      </c>
      <c r="J10" s="14">
        <f t="shared" ref="J10:N10" si="0">J12+J18+J22+J28</f>
        <v>48975</v>
      </c>
      <c r="K10" s="14">
        <v>50637</v>
      </c>
      <c r="L10" s="14">
        <f t="shared" si="0"/>
        <v>50637</v>
      </c>
      <c r="M10" s="14">
        <f t="shared" si="0"/>
        <v>50637</v>
      </c>
      <c r="N10" s="14">
        <f t="shared" si="0"/>
        <v>50637</v>
      </c>
    </row>
    <row r="11" spans="1:14" ht="12.75" x14ac:dyDescent="0.2">
      <c r="A11" s="28" t="s">
        <v>13</v>
      </c>
      <c r="B11" s="31">
        <v>1</v>
      </c>
      <c r="C11" s="30"/>
      <c r="D11" s="30"/>
      <c r="E11" s="27"/>
      <c r="F11" s="26" t="s">
        <v>30</v>
      </c>
      <c r="G11" s="10" t="s">
        <v>9</v>
      </c>
      <c r="H11" s="13">
        <f>SUM(I11:N11)</f>
        <v>108505</v>
      </c>
      <c r="I11" s="14">
        <v>17048</v>
      </c>
      <c r="J11" s="15">
        <v>17765</v>
      </c>
      <c r="K11" s="15">
        <v>18423</v>
      </c>
      <c r="L11" s="15">
        <v>18423</v>
      </c>
      <c r="M11" s="15">
        <v>18423</v>
      </c>
      <c r="N11" s="15">
        <v>18423</v>
      </c>
    </row>
    <row r="12" spans="1:14" ht="38.25" x14ac:dyDescent="0.2">
      <c r="A12" s="28"/>
      <c r="B12" s="31"/>
      <c r="C12" s="30"/>
      <c r="D12" s="30"/>
      <c r="E12" s="27"/>
      <c r="F12" s="26"/>
      <c r="G12" s="4" t="s">
        <v>34</v>
      </c>
      <c r="H12" s="17">
        <f t="shared" ref="H12:H32" si="1">SUM(I12:N12)</f>
        <v>108505</v>
      </c>
      <c r="I12" s="18">
        <f>SUM(I13:I16)</f>
        <v>17048</v>
      </c>
      <c r="J12" s="18">
        <f t="shared" ref="J12:N12" si="2">SUM(J13:J16)</f>
        <v>17765</v>
      </c>
      <c r="K12" s="18">
        <v>18423</v>
      </c>
      <c r="L12" s="18">
        <f t="shared" si="2"/>
        <v>18423</v>
      </c>
      <c r="M12" s="18">
        <f t="shared" si="2"/>
        <v>18423</v>
      </c>
      <c r="N12" s="18">
        <f t="shared" si="2"/>
        <v>18423</v>
      </c>
    </row>
    <row r="13" spans="1:14" ht="38.25" x14ac:dyDescent="0.2">
      <c r="A13" s="8" t="s">
        <v>13</v>
      </c>
      <c r="B13" s="6">
        <v>1</v>
      </c>
      <c r="C13" s="8" t="s">
        <v>26</v>
      </c>
      <c r="D13" s="6"/>
      <c r="E13" s="9" t="s">
        <v>10</v>
      </c>
      <c r="F13" s="7" t="s">
        <v>14</v>
      </c>
      <c r="G13" s="4" t="s">
        <v>34</v>
      </c>
      <c r="H13" s="17">
        <f t="shared" si="1"/>
        <v>300</v>
      </c>
      <c r="I13" s="18">
        <v>50</v>
      </c>
      <c r="J13" s="16">
        <v>50</v>
      </c>
      <c r="K13" s="16">
        <v>50</v>
      </c>
      <c r="L13" s="16">
        <v>50</v>
      </c>
      <c r="M13" s="16">
        <v>50</v>
      </c>
      <c r="N13" s="16">
        <v>50</v>
      </c>
    </row>
    <row r="14" spans="1:14" ht="38.25" x14ac:dyDescent="0.2">
      <c r="A14" s="8" t="s">
        <v>13</v>
      </c>
      <c r="B14" s="6">
        <v>1</v>
      </c>
      <c r="C14" s="8" t="s">
        <v>13</v>
      </c>
      <c r="D14" s="6"/>
      <c r="E14" s="9" t="s">
        <v>10</v>
      </c>
      <c r="F14" s="7" t="s">
        <v>15</v>
      </c>
      <c r="G14" s="4" t="s">
        <v>34</v>
      </c>
      <c r="H14" s="17">
        <f t="shared" si="1"/>
        <v>106705</v>
      </c>
      <c r="I14" s="18">
        <v>16748</v>
      </c>
      <c r="J14" s="16">
        <v>17465</v>
      </c>
      <c r="K14" s="16">
        <v>18123</v>
      </c>
      <c r="L14" s="16">
        <v>18123</v>
      </c>
      <c r="M14" s="16">
        <v>18123</v>
      </c>
      <c r="N14" s="16">
        <v>18123</v>
      </c>
    </row>
    <row r="15" spans="1:14" ht="38.25" x14ac:dyDescent="0.2">
      <c r="A15" s="8" t="s">
        <v>13</v>
      </c>
      <c r="B15" s="6">
        <v>1</v>
      </c>
      <c r="C15" s="8" t="s">
        <v>27</v>
      </c>
      <c r="D15" s="6"/>
      <c r="E15" s="9" t="s">
        <v>10</v>
      </c>
      <c r="F15" s="7" t="s">
        <v>16</v>
      </c>
      <c r="G15" s="4" t="s">
        <v>34</v>
      </c>
      <c r="H15" s="17">
        <f t="shared" si="1"/>
        <v>270</v>
      </c>
      <c r="I15" s="18">
        <v>45</v>
      </c>
      <c r="J15" s="16">
        <v>45</v>
      </c>
      <c r="K15" s="16">
        <v>45</v>
      </c>
      <c r="L15" s="16">
        <v>45</v>
      </c>
      <c r="M15" s="16">
        <v>45</v>
      </c>
      <c r="N15" s="16">
        <v>45</v>
      </c>
    </row>
    <row r="16" spans="1:14" ht="38.25" x14ac:dyDescent="0.2">
      <c r="A16" s="12" t="s">
        <v>13</v>
      </c>
      <c r="B16" s="9">
        <v>1</v>
      </c>
      <c r="C16" s="12" t="s">
        <v>28</v>
      </c>
      <c r="D16" s="9"/>
      <c r="E16" s="9" t="s">
        <v>10</v>
      </c>
      <c r="F16" s="7" t="s">
        <v>17</v>
      </c>
      <c r="G16" s="4" t="s">
        <v>34</v>
      </c>
      <c r="H16" s="17">
        <f t="shared" si="1"/>
        <v>1230</v>
      </c>
      <c r="I16" s="19">
        <v>205</v>
      </c>
      <c r="J16" s="17">
        <v>205</v>
      </c>
      <c r="K16" s="17">
        <v>205</v>
      </c>
      <c r="L16" s="17">
        <v>205</v>
      </c>
      <c r="M16" s="17">
        <v>205</v>
      </c>
      <c r="N16" s="17">
        <v>205</v>
      </c>
    </row>
    <row r="17" spans="1:14" ht="12.75" x14ac:dyDescent="0.2">
      <c r="A17" s="32" t="s">
        <v>13</v>
      </c>
      <c r="B17" s="27">
        <v>2</v>
      </c>
      <c r="C17" s="27"/>
      <c r="D17" s="27"/>
      <c r="E17" s="27" t="s">
        <v>10</v>
      </c>
      <c r="F17" s="29" t="s">
        <v>31</v>
      </c>
      <c r="G17" s="10" t="s">
        <v>9</v>
      </c>
      <c r="H17" s="20">
        <f t="shared" si="1"/>
        <v>15205</v>
      </c>
      <c r="I17" s="14">
        <v>2403</v>
      </c>
      <c r="J17" s="14">
        <v>2494</v>
      </c>
      <c r="K17" s="14">
        <v>2577</v>
      </c>
      <c r="L17" s="14">
        <v>2577</v>
      </c>
      <c r="M17" s="14">
        <v>2577</v>
      </c>
      <c r="N17" s="14">
        <v>2577</v>
      </c>
    </row>
    <row r="18" spans="1:14" ht="38.25" x14ac:dyDescent="0.2">
      <c r="A18" s="32"/>
      <c r="B18" s="27"/>
      <c r="C18" s="27"/>
      <c r="D18" s="27"/>
      <c r="E18" s="27"/>
      <c r="F18" s="29"/>
      <c r="G18" s="4" t="s">
        <v>34</v>
      </c>
      <c r="H18" s="17">
        <f t="shared" si="1"/>
        <v>15205</v>
      </c>
      <c r="I18" s="18">
        <f>SUM(I19:I20)</f>
        <v>2403</v>
      </c>
      <c r="J18" s="18">
        <f t="shared" ref="J18:N18" si="3">SUM(J19:J20)</f>
        <v>2494</v>
      </c>
      <c r="K18" s="18">
        <f t="shared" si="3"/>
        <v>2577</v>
      </c>
      <c r="L18" s="18">
        <f t="shared" si="3"/>
        <v>2577</v>
      </c>
      <c r="M18" s="18">
        <f t="shared" si="3"/>
        <v>2577</v>
      </c>
      <c r="N18" s="18">
        <f t="shared" si="3"/>
        <v>2577</v>
      </c>
    </row>
    <row r="19" spans="1:14" ht="38.25" x14ac:dyDescent="0.2">
      <c r="A19" s="12" t="s">
        <v>13</v>
      </c>
      <c r="B19" s="9">
        <v>2</v>
      </c>
      <c r="C19" s="12" t="s">
        <v>26</v>
      </c>
      <c r="D19" s="9"/>
      <c r="E19" s="9"/>
      <c r="F19" s="7" t="s">
        <v>11</v>
      </c>
      <c r="G19" s="4" t="s">
        <v>34</v>
      </c>
      <c r="H19" s="17">
        <f t="shared" si="1"/>
        <v>120</v>
      </c>
      <c r="I19" s="18">
        <v>20</v>
      </c>
      <c r="J19" s="18">
        <v>20</v>
      </c>
      <c r="K19" s="18">
        <v>20</v>
      </c>
      <c r="L19" s="18">
        <v>20</v>
      </c>
      <c r="M19" s="18">
        <v>20</v>
      </c>
      <c r="N19" s="18">
        <v>20</v>
      </c>
    </row>
    <row r="20" spans="1:14" ht="38.25" x14ac:dyDescent="0.2">
      <c r="A20" s="8" t="s">
        <v>13</v>
      </c>
      <c r="B20" s="6">
        <v>2</v>
      </c>
      <c r="C20" s="8" t="s">
        <v>13</v>
      </c>
      <c r="D20" s="6"/>
      <c r="E20" s="9" t="s">
        <v>10</v>
      </c>
      <c r="F20" s="7" t="s">
        <v>18</v>
      </c>
      <c r="G20" s="23" t="s">
        <v>34</v>
      </c>
      <c r="H20" s="17">
        <f t="shared" si="1"/>
        <v>15085</v>
      </c>
      <c r="I20" s="18">
        <v>2383</v>
      </c>
      <c r="J20" s="16">
        <v>2474</v>
      </c>
      <c r="K20" s="16">
        <v>2557</v>
      </c>
      <c r="L20" s="16">
        <v>2557</v>
      </c>
      <c r="M20" s="16">
        <v>2557</v>
      </c>
      <c r="N20" s="16">
        <v>2557</v>
      </c>
    </row>
    <row r="21" spans="1:14" ht="12.75" x14ac:dyDescent="0.2">
      <c r="A21" s="25" t="s">
        <v>13</v>
      </c>
      <c r="B21" s="33">
        <v>3</v>
      </c>
      <c r="C21" s="33"/>
      <c r="D21" s="33"/>
      <c r="E21" s="35" t="s">
        <v>10</v>
      </c>
      <c r="F21" s="34" t="s">
        <v>32</v>
      </c>
      <c r="G21" s="22" t="s">
        <v>9</v>
      </c>
      <c r="H21" s="13">
        <f t="shared" si="1"/>
        <v>159357</v>
      </c>
      <c r="I21" s="14">
        <v>25108</v>
      </c>
      <c r="J21" s="14">
        <v>26113</v>
      </c>
      <c r="K21" s="14">
        <v>27034</v>
      </c>
      <c r="L21" s="14">
        <v>27034</v>
      </c>
      <c r="M21" s="14">
        <v>27034</v>
      </c>
      <c r="N21" s="14">
        <v>27034</v>
      </c>
    </row>
    <row r="22" spans="1:14" ht="38.25" x14ac:dyDescent="0.2">
      <c r="A22" s="25"/>
      <c r="B22" s="33"/>
      <c r="C22" s="33"/>
      <c r="D22" s="33"/>
      <c r="E22" s="35"/>
      <c r="F22" s="34"/>
      <c r="G22" s="23" t="s">
        <v>34</v>
      </c>
      <c r="H22" s="19">
        <f t="shared" si="1"/>
        <v>159357</v>
      </c>
      <c r="I22" s="18">
        <f>SUM(I23:I26)</f>
        <v>25108</v>
      </c>
      <c r="J22" s="18">
        <f t="shared" ref="J22:N22" si="4">SUM(J23:J26)</f>
        <v>26113</v>
      </c>
      <c r="K22" s="18">
        <f t="shared" si="4"/>
        <v>27034</v>
      </c>
      <c r="L22" s="18">
        <f t="shared" si="4"/>
        <v>27034</v>
      </c>
      <c r="M22" s="18">
        <f t="shared" si="4"/>
        <v>27034</v>
      </c>
      <c r="N22" s="18">
        <f t="shared" si="4"/>
        <v>27034</v>
      </c>
    </row>
    <row r="23" spans="1:14" ht="38.25" x14ac:dyDescent="0.2">
      <c r="A23" s="8" t="s">
        <v>13</v>
      </c>
      <c r="B23" s="6">
        <v>3</v>
      </c>
      <c r="C23" s="8" t="s">
        <v>26</v>
      </c>
      <c r="D23" s="6"/>
      <c r="E23" s="9" t="s">
        <v>10</v>
      </c>
      <c r="F23" s="5" t="s">
        <v>19</v>
      </c>
      <c r="G23" s="23" t="s">
        <v>34</v>
      </c>
      <c r="H23" s="17">
        <f t="shared" si="1"/>
        <v>1200</v>
      </c>
      <c r="I23" s="18">
        <v>200</v>
      </c>
      <c r="J23" s="16">
        <v>200</v>
      </c>
      <c r="K23" s="16">
        <v>200</v>
      </c>
      <c r="L23" s="16">
        <v>200</v>
      </c>
      <c r="M23" s="16">
        <v>200</v>
      </c>
      <c r="N23" s="16">
        <v>200</v>
      </c>
    </row>
    <row r="24" spans="1:14" ht="38.25" x14ac:dyDescent="0.2">
      <c r="A24" s="8" t="s">
        <v>13</v>
      </c>
      <c r="B24" s="6">
        <v>3</v>
      </c>
      <c r="C24" s="8" t="s">
        <v>13</v>
      </c>
      <c r="D24" s="6"/>
      <c r="E24" s="9" t="s">
        <v>10</v>
      </c>
      <c r="F24" s="11" t="s">
        <v>20</v>
      </c>
      <c r="G24" s="23" t="s">
        <v>34</v>
      </c>
      <c r="H24" s="17">
        <f t="shared" si="1"/>
        <v>155757</v>
      </c>
      <c r="I24" s="18">
        <v>24508</v>
      </c>
      <c r="J24" s="16">
        <v>25513</v>
      </c>
      <c r="K24" s="16">
        <v>26434</v>
      </c>
      <c r="L24" s="16">
        <v>26434</v>
      </c>
      <c r="M24" s="16">
        <v>26434</v>
      </c>
      <c r="N24" s="16">
        <v>26434</v>
      </c>
    </row>
    <row r="25" spans="1:14" ht="63.75" x14ac:dyDescent="0.2">
      <c r="A25" s="8" t="s">
        <v>13</v>
      </c>
      <c r="B25" s="6">
        <v>3</v>
      </c>
      <c r="C25" s="8" t="s">
        <v>27</v>
      </c>
      <c r="D25" s="6"/>
      <c r="E25" s="9" t="s">
        <v>10</v>
      </c>
      <c r="F25" s="5" t="s">
        <v>37</v>
      </c>
      <c r="G25" s="23" t="s">
        <v>34</v>
      </c>
      <c r="H25" s="17">
        <f t="shared" si="1"/>
        <v>600</v>
      </c>
      <c r="I25" s="18">
        <v>100</v>
      </c>
      <c r="J25" s="16">
        <v>100</v>
      </c>
      <c r="K25" s="16">
        <v>100</v>
      </c>
      <c r="L25" s="16">
        <v>100</v>
      </c>
      <c r="M25" s="16">
        <v>100</v>
      </c>
      <c r="N25" s="16">
        <v>100</v>
      </c>
    </row>
    <row r="26" spans="1:14" ht="38.25" x14ac:dyDescent="0.2">
      <c r="A26" s="8" t="s">
        <v>13</v>
      </c>
      <c r="B26" s="6">
        <v>3</v>
      </c>
      <c r="C26" s="8" t="s">
        <v>28</v>
      </c>
      <c r="D26" s="6"/>
      <c r="E26" s="9" t="s">
        <v>10</v>
      </c>
      <c r="F26" s="7" t="s">
        <v>21</v>
      </c>
      <c r="G26" s="23" t="s">
        <v>34</v>
      </c>
      <c r="H26" s="17">
        <f t="shared" si="1"/>
        <v>1800</v>
      </c>
      <c r="I26" s="18">
        <v>300</v>
      </c>
      <c r="J26" s="16">
        <v>300</v>
      </c>
      <c r="K26" s="16">
        <v>300</v>
      </c>
      <c r="L26" s="16">
        <v>300</v>
      </c>
      <c r="M26" s="16">
        <v>300</v>
      </c>
      <c r="N26" s="16">
        <v>300</v>
      </c>
    </row>
    <row r="27" spans="1:14" ht="12.75" x14ac:dyDescent="0.2">
      <c r="A27" s="36" t="s">
        <v>13</v>
      </c>
      <c r="B27" s="35">
        <v>4</v>
      </c>
      <c r="C27" s="35"/>
      <c r="D27" s="35"/>
      <c r="E27" s="35" t="s">
        <v>10</v>
      </c>
      <c r="F27" s="37" t="s">
        <v>33</v>
      </c>
      <c r="G27" s="24" t="s">
        <v>9</v>
      </c>
      <c r="H27" s="13">
        <f t="shared" si="1"/>
        <v>15783</v>
      </c>
      <c r="I27" s="14">
        <v>2768</v>
      </c>
      <c r="J27" s="14">
        <v>2603</v>
      </c>
      <c r="K27" s="14">
        <v>2603</v>
      </c>
      <c r="L27" s="14">
        <v>2603</v>
      </c>
      <c r="M27" s="14">
        <v>2603</v>
      </c>
      <c r="N27" s="14">
        <v>2603</v>
      </c>
    </row>
    <row r="28" spans="1:14" ht="38.25" x14ac:dyDescent="0.2">
      <c r="A28" s="36"/>
      <c r="B28" s="35"/>
      <c r="C28" s="35"/>
      <c r="D28" s="35"/>
      <c r="E28" s="35"/>
      <c r="F28" s="38"/>
      <c r="G28" s="23" t="s">
        <v>34</v>
      </c>
      <c r="H28" s="19">
        <f t="shared" si="1"/>
        <v>15783</v>
      </c>
      <c r="I28" s="18">
        <f>SUM(I29:I32)</f>
        <v>2768</v>
      </c>
      <c r="J28" s="18">
        <f t="shared" ref="J28:N28" si="5">SUM(J29:J32)</f>
        <v>2603</v>
      </c>
      <c r="K28" s="18">
        <f t="shared" si="5"/>
        <v>2603</v>
      </c>
      <c r="L28" s="18">
        <f t="shared" si="5"/>
        <v>2603</v>
      </c>
      <c r="M28" s="18">
        <f t="shared" si="5"/>
        <v>2603</v>
      </c>
      <c r="N28" s="18">
        <f t="shared" si="5"/>
        <v>2603</v>
      </c>
    </row>
    <row r="29" spans="1:14" ht="51" x14ac:dyDescent="0.2">
      <c r="A29" s="12" t="s">
        <v>13</v>
      </c>
      <c r="B29" s="9">
        <v>4</v>
      </c>
      <c r="C29" s="12" t="s">
        <v>26</v>
      </c>
      <c r="D29" s="9"/>
      <c r="E29" s="9" t="s">
        <v>10</v>
      </c>
      <c r="F29" s="7" t="s">
        <v>22</v>
      </c>
      <c r="G29" s="23" t="s">
        <v>34</v>
      </c>
      <c r="H29" s="17">
        <f t="shared" si="1"/>
        <v>14568</v>
      </c>
      <c r="I29" s="18">
        <v>2428</v>
      </c>
      <c r="J29" s="16">
        <v>2428</v>
      </c>
      <c r="K29" s="16">
        <v>2428</v>
      </c>
      <c r="L29" s="16">
        <v>2428</v>
      </c>
      <c r="M29" s="16">
        <v>2428</v>
      </c>
      <c r="N29" s="16">
        <v>2428</v>
      </c>
    </row>
    <row r="30" spans="1:14" ht="38.25" x14ac:dyDescent="0.2">
      <c r="A30" s="8" t="s">
        <v>13</v>
      </c>
      <c r="B30" s="6">
        <v>4</v>
      </c>
      <c r="C30" s="8" t="s">
        <v>13</v>
      </c>
      <c r="D30" s="6"/>
      <c r="E30" s="9" t="s">
        <v>10</v>
      </c>
      <c r="F30" s="7" t="s">
        <v>23</v>
      </c>
      <c r="G30" s="23" t="s">
        <v>34</v>
      </c>
      <c r="H30" s="17">
        <f t="shared" si="1"/>
        <v>165</v>
      </c>
      <c r="I30" s="18">
        <v>165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</row>
    <row r="31" spans="1:14" ht="38.25" x14ac:dyDescent="0.2">
      <c r="A31" s="8" t="s">
        <v>13</v>
      </c>
      <c r="B31" s="6">
        <v>4</v>
      </c>
      <c r="C31" s="8" t="s">
        <v>27</v>
      </c>
      <c r="D31" s="6"/>
      <c r="E31" s="9" t="s">
        <v>10</v>
      </c>
      <c r="F31" s="7" t="s">
        <v>24</v>
      </c>
      <c r="G31" s="23" t="s">
        <v>34</v>
      </c>
      <c r="H31" s="17">
        <f t="shared" si="1"/>
        <v>885</v>
      </c>
      <c r="I31" s="18">
        <v>10</v>
      </c>
      <c r="J31" s="16">
        <v>175</v>
      </c>
      <c r="K31" s="16">
        <v>175</v>
      </c>
      <c r="L31" s="16">
        <v>175</v>
      </c>
      <c r="M31" s="16">
        <v>175</v>
      </c>
      <c r="N31" s="16">
        <v>175</v>
      </c>
    </row>
    <row r="32" spans="1:14" ht="38.25" x14ac:dyDescent="0.2">
      <c r="A32" s="8" t="s">
        <v>13</v>
      </c>
      <c r="B32" s="6">
        <v>4</v>
      </c>
      <c r="C32" s="8" t="s">
        <v>28</v>
      </c>
      <c r="D32" s="6"/>
      <c r="E32" s="9" t="s">
        <v>10</v>
      </c>
      <c r="F32" s="7" t="s">
        <v>25</v>
      </c>
      <c r="G32" s="23" t="s">
        <v>34</v>
      </c>
      <c r="H32" s="17">
        <f t="shared" si="1"/>
        <v>165</v>
      </c>
      <c r="I32" s="18">
        <v>165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</row>
    <row r="37" spans="1:14" s="2" customFormat="1" ht="116.25" customHeight="1" x14ac:dyDescent="0.2">
      <c r="A37" s="1"/>
      <c r="B37" s="1"/>
      <c r="C37" s="1"/>
      <c r="D37" s="1"/>
      <c r="E37" s="1"/>
      <c r="F37" s="1"/>
      <c r="G37" s="21"/>
      <c r="H37" s="1"/>
      <c r="J37" s="1"/>
      <c r="K37" s="1"/>
      <c r="L37" s="1"/>
      <c r="M37" s="1"/>
      <c r="N37" s="1"/>
    </row>
    <row r="38" spans="1:14" s="2" customFormat="1" ht="116.25" customHeight="1" x14ac:dyDescent="0.2">
      <c r="A38" s="1"/>
      <c r="B38" s="1"/>
      <c r="C38" s="1"/>
      <c r="D38" s="1"/>
      <c r="E38" s="1"/>
      <c r="F38" s="1"/>
      <c r="G38" s="21"/>
      <c r="H38" s="1"/>
      <c r="J38" s="1"/>
      <c r="K38" s="1"/>
      <c r="L38" s="1"/>
      <c r="M38" s="1"/>
      <c r="N38" s="1"/>
    </row>
    <row r="52" spans="1:14" s="2" customFormat="1" ht="116.25" customHeight="1" x14ac:dyDescent="0.2">
      <c r="A52" s="1"/>
      <c r="B52" s="1"/>
      <c r="C52" s="1"/>
      <c r="D52" s="1"/>
      <c r="E52" s="1"/>
      <c r="F52" s="1"/>
      <c r="G52" s="21"/>
      <c r="H52" s="1"/>
      <c r="J52" s="1"/>
      <c r="K52" s="1"/>
      <c r="L52" s="1"/>
      <c r="M52" s="1"/>
      <c r="N52" s="1"/>
    </row>
    <row r="53" spans="1:14" s="2" customFormat="1" ht="116.25" customHeight="1" x14ac:dyDescent="0.2">
      <c r="A53" s="1"/>
      <c r="B53" s="1"/>
      <c r="C53" s="1"/>
      <c r="D53" s="1"/>
      <c r="E53" s="1"/>
      <c r="F53" s="1"/>
      <c r="G53" s="21"/>
      <c r="H53" s="1"/>
      <c r="J53" s="1"/>
      <c r="K53" s="1"/>
      <c r="L53" s="1"/>
      <c r="M53" s="1"/>
      <c r="N53" s="1"/>
    </row>
    <row r="71" spans="1:14" ht="170.25" customHeight="1" x14ac:dyDescent="0.2"/>
    <row r="72" spans="1:14" s="2" customFormat="1" ht="116.25" customHeight="1" x14ac:dyDescent="0.2">
      <c r="A72" s="1"/>
      <c r="B72" s="1"/>
      <c r="C72" s="1"/>
      <c r="D72" s="1"/>
      <c r="E72" s="1"/>
      <c r="F72" s="1"/>
      <c r="G72" s="21"/>
      <c r="H72" s="1"/>
      <c r="J72" s="1"/>
      <c r="K72" s="1"/>
      <c r="L72" s="1"/>
      <c r="M72" s="1"/>
      <c r="N72" s="1"/>
    </row>
    <row r="73" spans="1:14" s="2" customFormat="1" ht="116.25" customHeight="1" x14ac:dyDescent="0.2">
      <c r="A73" s="1"/>
      <c r="B73" s="1"/>
      <c r="C73" s="1"/>
      <c r="D73" s="1"/>
      <c r="E73" s="1"/>
      <c r="F73" s="1"/>
      <c r="G73" s="21"/>
      <c r="H73" s="1"/>
      <c r="J73" s="1"/>
      <c r="K73" s="1"/>
      <c r="L73" s="1"/>
      <c r="M73" s="1"/>
      <c r="N73" s="1"/>
    </row>
  </sheetData>
  <mergeCells count="38">
    <mergeCell ref="A5:N5"/>
    <mergeCell ref="J1:N1"/>
    <mergeCell ref="J2:N2"/>
    <mergeCell ref="I3:N3"/>
    <mergeCell ref="H7:N7"/>
    <mergeCell ref="G7:G8"/>
    <mergeCell ref="A27:A28"/>
    <mergeCell ref="F27:F28"/>
    <mergeCell ref="B27:B28"/>
    <mergeCell ref="E27:E28"/>
    <mergeCell ref="C27:C28"/>
    <mergeCell ref="D27:D28"/>
    <mergeCell ref="B21:B22"/>
    <mergeCell ref="F21:F22"/>
    <mergeCell ref="E17:E18"/>
    <mergeCell ref="D17:D18"/>
    <mergeCell ref="E21:E22"/>
    <mergeCell ref="D21:D22"/>
    <mergeCell ref="C21:C22"/>
    <mergeCell ref="F17:F18"/>
    <mergeCell ref="B17:B18"/>
    <mergeCell ref="C17:C18"/>
    <mergeCell ref="A21:A22"/>
    <mergeCell ref="F11:F12"/>
    <mergeCell ref="A7:E7"/>
    <mergeCell ref="F7:F8"/>
    <mergeCell ref="A9:A10"/>
    <mergeCell ref="F9:F10"/>
    <mergeCell ref="E9:E10"/>
    <mergeCell ref="D9:D10"/>
    <mergeCell ref="C9:C10"/>
    <mergeCell ref="B9:B10"/>
    <mergeCell ref="A11:A12"/>
    <mergeCell ref="B11:B12"/>
    <mergeCell ref="C11:C12"/>
    <mergeCell ref="D11:D12"/>
    <mergeCell ref="E11:E12"/>
    <mergeCell ref="A17:A18"/>
  </mergeCells>
  <printOptions horizontalCentered="1"/>
  <pageMargins left="0.39370078740157483" right="0.39370078740157483" top="0.59055118110236227" bottom="0.39370078740157483" header="0.31496062992125984" footer="0.31496062992125984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форма5</vt:lpstr>
      <vt:lpstr>Лист3</vt:lpstr>
      <vt:lpstr>форма5!Заголовки_для_печати</vt:lpstr>
      <vt:lpstr>форма5!Область_печати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2018-12-24T04:07:36Z</dcterms:modified>
</cp:coreProperties>
</file>