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3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pr4\Desktop\Аналитический отчет, ПРОГНОЗ !!!\ПРОГНОЗ\ПРОГНОЗ 2021\за 9 месяц 2021\Прогноз на 01.10\"/>
    </mc:Choice>
  </mc:AlternateContent>
  <xr:revisionPtr revIDLastSave="0" documentId="13_ncr:1_{EFA0417E-0B33-485F-8D4D-560F54D4F1B0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  <sheet name="Лист2" sheetId="2" r:id="rId2"/>
    <sheet name="Лист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28" i="1" l="1"/>
  <c r="D128" i="1"/>
  <c r="D23" i="1" l="1"/>
  <c r="C23" i="1"/>
  <c r="D121" i="1" l="1"/>
  <c r="C8" i="1" l="1"/>
  <c r="D8" i="1"/>
  <c r="C121" i="1" l="1"/>
</calcChain>
</file>

<file path=xl/sharedStrings.xml><?xml version="1.0" encoding="utf-8"?>
<sst xmlns="http://schemas.openxmlformats.org/spreadsheetml/2006/main" count="252" uniqueCount="101">
  <si>
    <t>Наименование показателя</t>
  </si>
  <si>
    <t>Ед. изм.</t>
  </si>
  <si>
    <t>Итоги развития МО</t>
  </si>
  <si>
    <t xml:space="preserve">Выручка от реализации продукции, работ, услуг (в действующих ценах) по полному кругу организаций, </t>
  </si>
  <si>
    <t>млн.руб.</t>
  </si>
  <si>
    <t>в т.ч. по видам экономической деятельности:</t>
  </si>
  <si>
    <t>Сельское хозяйство</t>
  </si>
  <si>
    <t>Лесное хозяйство и предоставление услуг в этой области*</t>
  </si>
  <si>
    <t>Добыча полезных ископаемых</t>
  </si>
  <si>
    <t>Обрабатывающие производства</t>
  </si>
  <si>
    <t>Строительство</t>
  </si>
  <si>
    <t>Прочие</t>
  </si>
  <si>
    <t xml:space="preserve">Выручка от реализации продукции, работ, услуг (в действующих ценах) предприятий малого бизнеса (с учетом микропредприятий) </t>
  </si>
  <si>
    <t>Прибыль прибыльных предприятий (с учетом предприятий малого бизнеса)</t>
  </si>
  <si>
    <t>Состояние основных видов экономической деятельности хозяйствующих субъектов МО</t>
  </si>
  <si>
    <t>Промышленное производство:</t>
  </si>
  <si>
    <t>Индекс промышленного производства - всего***:</t>
  </si>
  <si>
    <t>%</t>
  </si>
  <si>
    <t>в том числе:</t>
  </si>
  <si>
    <t>Объем отгруженных товаров собственного производства, выполненных работ и услуг собственными силами</t>
  </si>
  <si>
    <t>Индекс промышленного производства</t>
  </si>
  <si>
    <t xml:space="preserve">Сельское хозяйство </t>
  </si>
  <si>
    <t>Валовый выпуск продукции  в сельхозорганизациях</t>
  </si>
  <si>
    <t>Индекс производства продукции сельского хозяйства в сельхозорганизациях</t>
  </si>
  <si>
    <t>Объем выполненных работ и услуг собственными силами предприятий и организаций</t>
  </si>
  <si>
    <t>Ввод в действие жилых домов</t>
  </si>
  <si>
    <t>кв. м</t>
  </si>
  <si>
    <t>Введено жилья на душу населения</t>
  </si>
  <si>
    <t>Торговля</t>
  </si>
  <si>
    <t xml:space="preserve">Розничный товарооборот </t>
  </si>
  <si>
    <t xml:space="preserve">Индекс физического объема </t>
  </si>
  <si>
    <t>Малый бизнес</t>
  </si>
  <si>
    <t>Число действующих малых предприятий - всего (с учетом микропредприятий)</t>
  </si>
  <si>
    <t>ед.</t>
  </si>
  <si>
    <t xml:space="preserve"> в том числе по видам экономической деятельности:</t>
  </si>
  <si>
    <t>Лесозаготовки</t>
  </si>
  <si>
    <t>Производство и распределение электроэнергии, газа и воды</t>
  </si>
  <si>
    <t>Уд. вес выручки предприятий малого бизнеса (с учетом микропредприятий) в выручке  в целом по МО</t>
  </si>
  <si>
    <t>Число действующих микропредприятий - всего</t>
  </si>
  <si>
    <t>Уд. вес выручки предприятий микропредприятий в выручке  в целом по МО</t>
  </si>
  <si>
    <t>Количество индивидуальных предпринимателей</t>
  </si>
  <si>
    <t>Объем инвестиций в основной капитал за счет всех источников -  всего</t>
  </si>
  <si>
    <t xml:space="preserve">Демография, трудовые ресурсы и уровень жизни населения </t>
  </si>
  <si>
    <t>Численность постоянного населения - всего</t>
  </si>
  <si>
    <t>тыс. чел.</t>
  </si>
  <si>
    <t>Среднесписочная численность работников (без внешних совместителей) по полному кругу организаций,</t>
  </si>
  <si>
    <t>в том числе: работающие вахтовым методом</t>
  </si>
  <si>
    <t>Государственное управление и обеспечение военной безопасности; обязательное социальное обеспечение</t>
  </si>
  <si>
    <t>Образование</t>
  </si>
  <si>
    <t>Здравоохранение и предоставление социальных услуг</t>
  </si>
  <si>
    <t>Предоставление прочих коммунальных, социальных и персональных услуг</t>
  </si>
  <si>
    <t xml:space="preserve">В том числе из общей численности работающих численность работников бюджетной сферы, финансируемой из консолидированного местного бюджета-всего, </t>
  </si>
  <si>
    <t>из них по отраслям социальной сферы:</t>
  </si>
  <si>
    <t>Культура и искусство</t>
  </si>
  <si>
    <t>Физическая культура</t>
  </si>
  <si>
    <t>Управление</t>
  </si>
  <si>
    <t>тыс.чел.</t>
  </si>
  <si>
    <t xml:space="preserve">В том числе из общей численности работающих численность работников малых предприятий (с учетом микропредприятий)-всего, </t>
  </si>
  <si>
    <t>Уровень регистрируемой безработицы (к трудоспособному населению)</t>
  </si>
  <si>
    <t>Среднемесячная начисленная заработная плата (без выплат социального характера) по полному кругу организаций,</t>
  </si>
  <si>
    <t>руб.</t>
  </si>
  <si>
    <t xml:space="preserve">в том числе: </t>
  </si>
  <si>
    <t xml:space="preserve">Среднемесячная начисленная заработная плата работников бюджетной сферы, финансируемой из консолидированного местного бюджета с учетом "дорожных карт" МО - всего, </t>
  </si>
  <si>
    <t>из них по категориям работников:</t>
  </si>
  <si>
    <t>Среднемесячная начисленная заработная плата работников малых предприятий (с учетом микропредприятий)</t>
  </si>
  <si>
    <t xml:space="preserve">Фонд начисленной заработной платы по полному кругу организаций, </t>
  </si>
  <si>
    <t>Прочие доходы</t>
  </si>
  <si>
    <t>Валовый совокупный доход (сумма ФОТ, выплат соцхарактера, прочих доходов)</t>
  </si>
  <si>
    <t>Доходный потенциал территориии</t>
  </si>
  <si>
    <t>Доходный потенциал (объем налогов, формируемых на территории) - всего:</t>
  </si>
  <si>
    <t>1. Налог на доходы физических лиц</t>
  </si>
  <si>
    <t>2. Налоги на имущество:</t>
  </si>
  <si>
    <t>Земельный налог</t>
  </si>
  <si>
    <t>кадастровая стоимость земельных участков,
 признаваемых объектом налогообложения-всего</t>
  </si>
  <si>
    <t>Потенциал поступлений земельного налога</t>
  </si>
  <si>
    <t>Налог на имущество физических лиц</t>
  </si>
  <si>
    <t>Общая инвентаризационная стоимость объектов налогообложения</t>
  </si>
  <si>
    <t>3. Налоги со специальным режимом:</t>
  </si>
  <si>
    <t>Единый налог на вмененный доход</t>
  </si>
  <si>
    <t>Налог, взимаемый в связи с применением патентной системы налогообложения</t>
  </si>
  <si>
    <t>* Раздел  "Лесное хозяйство и предоставление услуг в этой области" включает лесозаготовки и лесоводство.</t>
  </si>
  <si>
    <t>** Раздел  "Производство и распределение электроэнергии, газа и воды"  охватывает  электроэнергетику (код 11100), а также группировки ОКОНХ "Наружное освещение" (код  90212), "Газоснабжение" (код  90214) и "Теплоснабжение" (код  90215), отнесенные в ОКОНХ к отрасли "Коммунальное хозяйство ".</t>
  </si>
  <si>
    <t xml:space="preserve">*** Индекс промышленного производства исчисляется по видам экономической деятельности "Добыча  полезных ископаемых", "Обрабатывающие  производства",  "Производство и  распределение  электроэнергии,  газа  и  воды"  в  сопоставимых ценах. </t>
  </si>
  <si>
    <t>Транспортировка и хранение</t>
  </si>
  <si>
    <t>Обеспечени электрической энергией, газом и паром; кондиционирование воздуха.</t>
  </si>
  <si>
    <t>Торговля оптовая и розничная торговля; ремонт автотранспортных средств и мотоциклов</t>
  </si>
  <si>
    <t>Деятельность в области информации и связи</t>
  </si>
  <si>
    <t>Обеспечение электрической энергией, газо и паром; кондиционирование воздуха (D):</t>
  </si>
  <si>
    <t>Добыча полезных ископаемых (В):</t>
  </si>
  <si>
    <t>Обрабатывающие производства (С):</t>
  </si>
  <si>
    <t>Объем отгруженных товаров собственного производства, выполненных работ и услуг собственными силами (В+С+D):</t>
  </si>
  <si>
    <t>Водоснабжение, водоотведение</t>
  </si>
  <si>
    <t xml:space="preserve"> образование</t>
  </si>
  <si>
    <t>Налог на доходы физических лиц</t>
  </si>
  <si>
    <t>Налог взимаемый в связи с применением упрощенной системы налогооблажения</t>
  </si>
  <si>
    <t>Подготовил: А.А. Юрьев.  Тел.:8(3952)21530</t>
  </si>
  <si>
    <t>Итоги за 9 месяцев 2021</t>
  </si>
  <si>
    <t xml:space="preserve">Мэр администрации
МО «Катангский район»  </t>
  </si>
  <si>
    <t>С.Ю. Чонский</t>
  </si>
  <si>
    <t>Предварительные итоги социально-экономического развитя муниципального образования  "Катангский район" за 9 месяцев 2021 г. и ожидаемые итоги за 2021 год</t>
  </si>
  <si>
    <t>Оценка 
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</si>
</sst>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"/>
    <numFmt numFmtId="165" formatCode="0.0"/>
    <numFmt numFmtId="166" formatCode="0.0%"/>
  </numFmts>
  <fonts count="15" x14ac:knownFonts="1">
    <font>
      <sz val="11"/>
      <color theme="1"/>
      <name val="Calibri"/>
      <family val="2"/>
      <charset val="204"/>
      <scheme val="minor"/>
    </font>
    <font>
      <b/>
      <u/>
      <sz val="12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u/>
      <sz val="12"/>
      <name val="Times New Roman"/>
      <family val="1"/>
      <charset val="204"/>
    </font>
    <font>
      <sz val="12"/>
      <name val="Arial Cyr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</font>
    <font>
      <sz val="1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2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ashed">
        <color indexed="23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23"/>
      </bottom>
      <diagonal/>
    </border>
    <border>
      <left style="thin">
        <color indexed="64"/>
      </left>
      <right style="thin">
        <color indexed="64"/>
      </right>
      <top style="dashed">
        <color indexed="23"/>
      </top>
      <bottom style="dashed">
        <color indexed="23"/>
      </bottom>
      <diagonal/>
    </border>
    <border>
      <left style="thin">
        <color indexed="64"/>
      </left>
      <right/>
      <top style="dashed">
        <color indexed="23"/>
      </top>
      <bottom style="dashed">
        <color indexed="23"/>
      </bottom>
      <diagonal/>
    </border>
    <border>
      <left style="thin">
        <color indexed="64"/>
      </left>
      <right/>
      <top/>
      <bottom style="dashed">
        <color indexed="23"/>
      </bottom>
      <diagonal/>
    </border>
    <border>
      <left style="thin">
        <color indexed="64"/>
      </left>
      <right style="thin">
        <color indexed="64"/>
      </right>
      <top style="dashed">
        <color indexed="55"/>
      </top>
      <bottom style="dashed">
        <color indexed="23"/>
      </bottom>
      <diagonal/>
    </border>
    <border>
      <left style="thin">
        <color indexed="64"/>
      </left>
      <right style="thin">
        <color indexed="64"/>
      </right>
      <top style="dashed">
        <color indexed="23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5">
    <xf numFmtId="0" fontId="0" fillId="0" borderId="0" xfId="0"/>
    <xf numFmtId="0" fontId="2" fillId="0" borderId="0" xfId="0" applyFont="1"/>
    <xf numFmtId="0" fontId="4" fillId="0" borderId="6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right" vertical="center" wrapText="1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Fill="1" applyBorder="1" applyAlignment="1">
      <alignment horizontal="left" vertical="center" wrapText="1"/>
    </xf>
    <xf numFmtId="0" fontId="5" fillId="0" borderId="8" xfId="0" applyFont="1" applyBorder="1" applyAlignment="1">
      <alignment horizontal="center" vertical="center"/>
    </xf>
    <xf numFmtId="0" fontId="5" fillId="0" borderId="8" xfId="0" applyFont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5" fillId="0" borderId="5" xfId="0" applyFont="1" applyBorder="1" applyAlignment="1">
      <alignment horizontal="center" vertical="center"/>
    </xf>
    <xf numFmtId="0" fontId="1" fillId="0" borderId="7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center" vertical="center" wrapText="1"/>
    </xf>
    <xf numFmtId="0" fontId="6" fillId="0" borderId="8" xfId="0" applyFont="1" applyFill="1" applyBorder="1" applyAlignment="1">
      <alignment horizontal="left" vertical="center" wrapText="1"/>
    </xf>
    <xf numFmtId="0" fontId="3" fillId="0" borderId="8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left" vertical="center" wrapText="1"/>
    </xf>
    <xf numFmtId="49" fontId="6" fillId="0" borderId="8" xfId="0" applyNumberFormat="1" applyFont="1" applyFill="1" applyBorder="1" applyAlignment="1">
      <alignment horizontal="left" vertical="center" wrapText="1"/>
    </xf>
    <xf numFmtId="0" fontId="1" fillId="0" borderId="8" xfId="0" applyFont="1" applyFill="1" applyBorder="1" applyAlignment="1">
      <alignment horizontal="left" vertical="center" wrapText="1"/>
    </xf>
    <xf numFmtId="0" fontId="7" fillId="0" borderId="8" xfId="0" applyFont="1" applyBorder="1" applyAlignment="1">
      <alignment horizontal="center" vertical="center"/>
    </xf>
    <xf numFmtId="0" fontId="6" fillId="0" borderId="8" xfId="0" applyFont="1" applyBorder="1" applyAlignment="1">
      <alignment horizontal="left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5" fillId="0" borderId="8" xfId="0" applyFont="1" applyFill="1" applyBorder="1" applyAlignment="1">
      <alignment horizontal="left" wrapText="1"/>
    </xf>
    <xf numFmtId="0" fontId="5" fillId="0" borderId="8" xfId="0" applyFont="1" applyBorder="1" applyAlignment="1">
      <alignment horizontal="left" wrapText="1"/>
    </xf>
    <xf numFmtId="0" fontId="8" fillId="0" borderId="0" xfId="0" applyFont="1"/>
    <xf numFmtId="0" fontId="6" fillId="0" borderId="8" xfId="0" applyFont="1" applyBorder="1" applyAlignment="1">
      <alignment horizontal="left" wrapText="1"/>
    </xf>
    <xf numFmtId="0" fontId="6" fillId="0" borderId="8" xfId="0" applyFont="1" applyBorder="1" applyAlignment="1">
      <alignment horizontal="right" wrapText="1"/>
    </xf>
    <xf numFmtId="0" fontId="6" fillId="0" borderId="8" xfId="0" applyFont="1" applyFill="1" applyBorder="1" applyAlignment="1">
      <alignment horizontal="left" wrapText="1"/>
    </xf>
    <xf numFmtId="0" fontId="5" fillId="0" borderId="8" xfId="0" applyFont="1" applyFill="1" applyBorder="1" applyAlignment="1">
      <alignment horizontal="justify" wrapText="1"/>
    </xf>
    <xf numFmtId="0" fontId="5" fillId="0" borderId="8" xfId="0" applyFont="1" applyFill="1" applyBorder="1" applyAlignment="1">
      <alignment horizontal="justify" vertical="center" wrapText="1"/>
    </xf>
    <xf numFmtId="0" fontId="5" fillId="0" borderId="8" xfId="0" applyFont="1" applyBorder="1" applyAlignment="1">
      <alignment horizontal="justify" vertical="center" wrapText="1"/>
    </xf>
    <xf numFmtId="0" fontId="4" fillId="0" borderId="8" xfId="0" applyFont="1" applyBorder="1" applyAlignment="1">
      <alignment vertical="center" wrapText="1"/>
    </xf>
    <xf numFmtId="0" fontId="6" fillId="0" borderId="8" xfId="0" applyFont="1" applyBorder="1" applyAlignment="1">
      <alignment vertical="center" wrapText="1"/>
    </xf>
    <xf numFmtId="0" fontId="2" fillId="0" borderId="6" xfId="0" applyFont="1" applyBorder="1"/>
    <xf numFmtId="0" fontId="4" fillId="0" borderId="5" xfId="0" applyFont="1" applyBorder="1" applyAlignment="1">
      <alignment horizontal="justify" vertical="center" wrapText="1"/>
    </xf>
    <xf numFmtId="0" fontId="4" fillId="0" borderId="11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right" vertical="center" wrapText="1"/>
    </xf>
    <xf numFmtId="0" fontId="6" fillId="0" borderId="12" xfId="0" applyFont="1" applyBorder="1" applyAlignment="1">
      <alignment vertical="center" wrapText="1"/>
    </xf>
    <xf numFmtId="0" fontId="5" fillId="0" borderId="8" xfId="0" applyFont="1" applyFill="1" applyBorder="1" applyAlignment="1">
      <alignment horizontal="center" wrapText="1"/>
    </xf>
    <xf numFmtId="0" fontId="5" fillId="0" borderId="8" xfId="0" applyFont="1" applyBorder="1" applyAlignment="1">
      <alignment horizontal="center" wrapText="1"/>
    </xf>
    <xf numFmtId="0" fontId="5" fillId="0" borderId="8" xfId="0" applyFont="1" applyBorder="1" applyAlignment="1">
      <alignment horizontal="justify" wrapText="1"/>
    </xf>
    <xf numFmtId="0" fontId="2" fillId="0" borderId="0" xfId="0" applyFont="1" applyAlignment="1">
      <alignment wrapText="1"/>
    </xf>
    <xf numFmtId="0" fontId="3" fillId="0" borderId="10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2" fontId="5" fillId="0" borderId="5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2" fontId="5" fillId="2" borderId="8" xfId="0" applyNumberFormat="1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2" fontId="5" fillId="0" borderId="8" xfId="0" applyNumberFormat="1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 wrapText="1"/>
    </xf>
    <xf numFmtId="164" fontId="5" fillId="0" borderId="8" xfId="0" applyNumberFormat="1" applyFont="1" applyBorder="1" applyAlignment="1">
      <alignment horizontal="center" vertical="center" wrapText="1"/>
    </xf>
    <xf numFmtId="2" fontId="5" fillId="0" borderId="7" xfId="0" applyNumberFormat="1" applyFont="1" applyBorder="1" applyAlignment="1">
      <alignment horizontal="center" vertical="center" wrapText="1"/>
    </xf>
    <xf numFmtId="10" fontId="3" fillId="0" borderId="8" xfId="0" applyNumberFormat="1" applyFont="1" applyFill="1" applyBorder="1" applyAlignment="1">
      <alignment horizontal="center" vertical="center" wrapText="1"/>
    </xf>
    <xf numFmtId="10" fontId="5" fillId="0" borderId="8" xfId="0" applyNumberFormat="1" applyFont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/>
    </xf>
    <xf numFmtId="10" fontId="5" fillId="0" borderId="8" xfId="0" applyNumberFormat="1" applyFont="1" applyFill="1" applyBorder="1" applyAlignment="1">
      <alignment horizontal="center" vertical="center" wrapText="1"/>
    </xf>
    <xf numFmtId="2" fontId="5" fillId="0" borderId="8" xfId="0" applyNumberFormat="1" applyFont="1" applyFill="1" applyBorder="1" applyAlignment="1">
      <alignment horizontal="center" vertical="center" wrapText="1"/>
    </xf>
    <xf numFmtId="2" fontId="5" fillId="0" borderId="5" xfId="0" applyNumberFormat="1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2" fontId="5" fillId="0" borderId="7" xfId="0" applyNumberFormat="1" applyFont="1" applyFill="1" applyBorder="1" applyAlignment="1">
      <alignment horizontal="center" vertical="center" wrapText="1"/>
    </xf>
    <xf numFmtId="164" fontId="5" fillId="0" borderId="8" xfId="0" applyNumberFormat="1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4" fillId="3" borderId="6" xfId="0" applyFont="1" applyFill="1" applyBorder="1" applyAlignment="1">
      <alignment horizontal="left" vertical="center" wrapText="1"/>
    </xf>
    <xf numFmtId="0" fontId="5" fillId="3" borderId="6" xfId="0" applyFont="1" applyFill="1" applyBorder="1" applyAlignment="1">
      <alignment horizontal="center" vertical="center"/>
    </xf>
    <xf numFmtId="2" fontId="5" fillId="3" borderId="7" xfId="0" applyNumberFormat="1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left" vertical="center" wrapText="1"/>
    </xf>
    <xf numFmtId="0" fontId="5" fillId="3" borderId="8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vertical="center" wrapText="1"/>
    </xf>
    <xf numFmtId="2" fontId="5" fillId="3" borderId="8" xfId="0" applyNumberFormat="1" applyFont="1" applyFill="1" applyBorder="1" applyAlignment="1">
      <alignment horizontal="center" vertical="center" wrapText="1"/>
    </xf>
    <xf numFmtId="2" fontId="5" fillId="0" borderId="0" xfId="0" applyNumberFormat="1" applyFont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2" fontId="9" fillId="0" borderId="6" xfId="0" applyNumberFormat="1" applyFont="1" applyFill="1" applyBorder="1" applyAlignment="1">
      <alignment horizontal="center" vertical="center"/>
    </xf>
    <xf numFmtId="0" fontId="6" fillId="3" borderId="8" xfId="0" applyFont="1" applyFill="1" applyBorder="1" applyAlignment="1">
      <alignment vertical="center" wrapText="1"/>
    </xf>
    <xf numFmtId="0" fontId="5" fillId="3" borderId="5" xfId="0" applyFont="1" applyFill="1" applyBorder="1" applyAlignment="1">
      <alignment horizontal="center" vertical="center"/>
    </xf>
    <xf numFmtId="0" fontId="14" fillId="0" borderId="0" xfId="0" applyFont="1" applyAlignment="1">
      <alignment wrapText="1"/>
    </xf>
    <xf numFmtId="0" fontId="14" fillId="0" borderId="0" xfId="0" applyFont="1"/>
    <xf numFmtId="0" fontId="13" fillId="0" borderId="0" xfId="0" applyFont="1" applyAlignment="1">
      <alignment wrapText="1"/>
    </xf>
    <xf numFmtId="0" fontId="5" fillId="0" borderId="12" xfId="0" applyFont="1" applyBorder="1" applyAlignment="1">
      <alignment horizontal="center" vertical="center"/>
    </xf>
    <xf numFmtId="165" fontId="5" fillId="0" borderId="5" xfId="0" applyNumberFormat="1" applyFont="1" applyFill="1" applyBorder="1" applyAlignment="1">
      <alignment horizontal="center" vertical="center" wrapText="1"/>
    </xf>
    <xf numFmtId="165" fontId="5" fillId="0" borderId="12" xfId="0" applyNumberFormat="1" applyFont="1" applyFill="1" applyBorder="1" applyAlignment="1">
      <alignment horizontal="center" vertical="center" wrapText="1"/>
    </xf>
    <xf numFmtId="165" fontId="11" fillId="0" borderId="5" xfId="0" applyNumberFormat="1" applyFont="1" applyFill="1" applyBorder="1" applyAlignment="1">
      <alignment horizontal="center" vertical="center" wrapText="1"/>
    </xf>
    <xf numFmtId="2" fontId="3" fillId="3" borderId="8" xfId="0" applyNumberFormat="1" applyFont="1" applyFill="1" applyBorder="1" applyAlignment="1">
      <alignment horizontal="center" vertical="center" wrapText="1"/>
    </xf>
    <xf numFmtId="0" fontId="5" fillId="2" borderId="5" xfId="0" applyNumberFormat="1" applyFont="1" applyFill="1" applyBorder="1" applyAlignment="1">
      <alignment horizontal="center" vertical="center" wrapText="1"/>
    </xf>
    <xf numFmtId="165" fontId="5" fillId="0" borderId="8" xfId="0" applyNumberFormat="1" applyFont="1" applyFill="1" applyBorder="1" applyAlignment="1">
      <alignment horizontal="center" vertical="center" wrapText="1"/>
    </xf>
    <xf numFmtId="1" fontId="5" fillId="0" borderId="8" xfId="0" applyNumberFormat="1" applyFont="1" applyFill="1" applyBorder="1" applyAlignment="1">
      <alignment horizontal="center" vertical="center" wrapText="1"/>
    </xf>
    <xf numFmtId="9" fontId="5" fillId="0" borderId="8" xfId="0" applyNumberFormat="1" applyFont="1" applyBorder="1" applyAlignment="1">
      <alignment horizontal="center" vertical="center" wrapText="1"/>
    </xf>
    <xf numFmtId="166" fontId="5" fillId="2" borderId="8" xfId="0" applyNumberFormat="1" applyFont="1" applyFill="1" applyBorder="1" applyAlignment="1">
      <alignment horizontal="center" vertical="center" wrapText="1"/>
    </xf>
    <xf numFmtId="1" fontId="11" fillId="0" borderId="12" xfId="0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3" xfId="0" applyBorder="1" applyAlignment="1"/>
    <xf numFmtId="0" fontId="5" fillId="0" borderId="0" xfId="0" applyFont="1" applyFill="1" applyAlignment="1">
      <alignment horizontal="justify" vertical="top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148"/>
  <sheetViews>
    <sheetView tabSelected="1" workbookViewId="0">
      <selection activeCell="C4" sqref="C4:C6"/>
    </sheetView>
  </sheetViews>
  <sheetFormatPr defaultRowHeight="15" customHeight="1" x14ac:dyDescent="0.25"/>
  <cols>
    <col min="1" max="1" width="75.5703125" style="43" customWidth="1"/>
    <col min="2" max="2" width="16.85546875" style="1" customWidth="1"/>
    <col min="3" max="3" width="14.42578125" style="52" customWidth="1"/>
    <col min="4" max="4" width="14.140625" style="1" customWidth="1"/>
  </cols>
  <sheetData>
    <row r="1" spans="1:12" ht="15" customHeight="1" x14ac:dyDescent="0.25">
      <c r="A1" s="98" t="s">
        <v>99</v>
      </c>
      <c r="B1" s="98"/>
      <c r="C1" s="98"/>
      <c r="D1" s="98"/>
    </row>
    <row r="2" spans="1:12" ht="15" customHeight="1" x14ac:dyDescent="0.25">
      <c r="A2" s="98"/>
      <c r="B2" s="98"/>
      <c r="C2" s="98"/>
      <c r="D2" s="98"/>
    </row>
    <row r="3" spans="1:12" ht="15" customHeight="1" x14ac:dyDescent="0.25">
      <c r="A3" s="99"/>
      <c r="B3" s="99"/>
      <c r="C3" s="99"/>
      <c r="D3" s="99"/>
    </row>
    <row r="4" spans="1:12" ht="15" customHeight="1" x14ac:dyDescent="0.25">
      <c r="A4" s="109" t="s">
        <v>0</v>
      </c>
      <c r="B4" s="112" t="s">
        <v>1</v>
      </c>
      <c r="C4" s="109" t="s">
        <v>100</v>
      </c>
      <c r="D4" s="100" t="s">
        <v>96</v>
      </c>
    </row>
    <row r="5" spans="1:12" ht="15" customHeight="1" x14ac:dyDescent="0.25">
      <c r="A5" s="110"/>
      <c r="B5" s="113"/>
      <c r="C5" s="110"/>
      <c r="D5" s="101"/>
    </row>
    <row r="6" spans="1:12" ht="18" customHeight="1" x14ac:dyDescent="0.25">
      <c r="A6" s="111"/>
      <c r="B6" s="114"/>
      <c r="C6" s="111"/>
      <c r="D6" s="102"/>
    </row>
    <row r="7" spans="1:12" ht="15" customHeight="1" x14ac:dyDescent="0.25">
      <c r="A7" s="103" t="s">
        <v>2</v>
      </c>
      <c r="B7" s="104"/>
      <c r="C7" s="104"/>
      <c r="D7" s="105"/>
    </row>
    <row r="8" spans="1:12" ht="15" customHeight="1" x14ac:dyDescent="0.25">
      <c r="A8" s="71" t="s">
        <v>3</v>
      </c>
      <c r="B8" s="72" t="s">
        <v>4</v>
      </c>
      <c r="C8" s="73">
        <f>SUM(C10:C18)</f>
        <v>167509.18</v>
      </c>
      <c r="D8" s="73">
        <f>SUM(D11:D18)</f>
        <v>162628.26000000004</v>
      </c>
    </row>
    <row r="9" spans="1:12" ht="15" customHeight="1" x14ac:dyDescent="0.25">
      <c r="A9" s="3" t="s">
        <v>5</v>
      </c>
      <c r="B9" s="4"/>
      <c r="C9" s="47"/>
      <c r="D9" s="58"/>
    </row>
    <row r="10" spans="1:12" ht="20.100000000000001" customHeight="1" x14ac:dyDescent="0.25">
      <c r="A10" s="5" t="s">
        <v>6</v>
      </c>
      <c r="B10" s="6" t="s">
        <v>4</v>
      </c>
      <c r="C10" s="48"/>
      <c r="D10" s="54"/>
      <c r="L10" s="70"/>
    </row>
    <row r="11" spans="1:12" ht="20.100000000000001" customHeight="1" x14ac:dyDescent="0.25">
      <c r="A11" s="7" t="s">
        <v>7</v>
      </c>
      <c r="B11" s="6" t="s">
        <v>4</v>
      </c>
      <c r="C11" s="48"/>
      <c r="D11" s="54"/>
    </row>
    <row r="12" spans="1:12" ht="20.100000000000001" customHeight="1" x14ac:dyDescent="0.25">
      <c r="A12" s="7" t="s">
        <v>8</v>
      </c>
      <c r="B12" s="6" t="s">
        <v>4</v>
      </c>
      <c r="C12" s="48">
        <v>167154.79999999999</v>
      </c>
      <c r="D12" s="54">
        <v>162287.29</v>
      </c>
    </row>
    <row r="13" spans="1:12" ht="20.100000000000001" customHeight="1" x14ac:dyDescent="0.25">
      <c r="A13" s="7" t="s">
        <v>9</v>
      </c>
      <c r="B13" s="6" t="s">
        <v>4</v>
      </c>
      <c r="C13" s="48"/>
      <c r="D13" s="54"/>
    </row>
    <row r="14" spans="1:12" ht="29.25" customHeight="1" x14ac:dyDescent="0.25">
      <c r="A14" s="7" t="s">
        <v>84</v>
      </c>
      <c r="B14" s="6" t="s">
        <v>4</v>
      </c>
      <c r="C14" s="48">
        <v>101.28</v>
      </c>
      <c r="D14" s="63">
        <v>97.39</v>
      </c>
    </row>
    <row r="15" spans="1:12" ht="20.100000000000001" customHeight="1" x14ac:dyDescent="0.25">
      <c r="A15" s="7" t="s">
        <v>10</v>
      </c>
      <c r="B15" s="6" t="s">
        <v>4</v>
      </c>
      <c r="C15" s="48"/>
      <c r="D15" s="54"/>
    </row>
    <row r="16" spans="1:12" ht="32.25" customHeight="1" x14ac:dyDescent="0.25">
      <c r="A16" s="7" t="s">
        <v>85</v>
      </c>
      <c r="B16" s="6" t="s">
        <v>4</v>
      </c>
      <c r="C16" s="55">
        <v>205</v>
      </c>
      <c r="D16" s="54">
        <v>198.1</v>
      </c>
    </row>
    <row r="17" spans="1:4" ht="20.100000000000001" customHeight="1" x14ac:dyDescent="0.25">
      <c r="A17" s="7" t="s">
        <v>86</v>
      </c>
      <c r="B17" s="6" t="s">
        <v>4</v>
      </c>
      <c r="C17" s="48">
        <v>18.5</v>
      </c>
      <c r="D17" s="54">
        <v>17.5</v>
      </c>
    </row>
    <row r="18" spans="1:4" ht="20.100000000000001" customHeight="1" x14ac:dyDescent="0.25">
      <c r="A18" s="7" t="s">
        <v>11</v>
      </c>
      <c r="B18" s="6" t="s">
        <v>4</v>
      </c>
      <c r="C18" s="55">
        <v>29.6</v>
      </c>
      <c r="D18" s="54">
        <v>27.98</v>
      </c>
    </row>
    <row r="19" spans="1:4" ht="37.5" customHeight="1" x14ac:dyDescent="0.25">
      <c r="A19" s="2" t="s">
        <v>12</v>
      </c>
      <c r="B19" s="6" t="s">
        <v>4</v>
      </c>
      <c r="C19" s="55">
        <v>68.400000000000006</v>
      </c>
      <c r="D19" s="54">
        <v>68.400000000000006</v>
      </c>
    </row>
    <row r="20" spans="1:4" ht="31.5" customHeight="1" x14ac:dyDescent="0.25">
      <c r="A20" s="8" t="s">
        <v>13</v>
      </c>
      <c r="B20" s="9" t="s">
        <v>4</v>
      </c>
      <c r="C20" s="49">
        <v>25757.5</v>
      </c>
      <c r="D20" s="64">
        <v>25757.53</v>
      </c>
    </row>
    <row r="21" spans="1:4" ht="20.100000000000001" customHeight="1" x14ac:dyDescent="0.25">
      <c r="A21" s="103" t="s">
        <v>14</v>
      </c>
      <c r="B21" s="104"/>
      <c r="C21" s="104"/>
      <c r="D21" s="105"/>
    </row>
    <row r="22" spans="1:4" ht="20.100000000000001" customHeight="1" x14ac:dyDescent="0.25">
      <c r="A22" s="10" t="s">
        <v>15</v>
      </c>
      <c r="B22" s="11"/>
      <c r="C22" s="44"/>
      <c r="D22" s="35"/>
    </row>
    <row r="23" spans="1:4" ht="35.25" customHeight="1" x14ac:dyDescent="0.25">
      <c r="A23" s="74" t="s">
        <v>90</v>
      </c>
      <c r="B23" s="75" t="s">
        <v>4</v>
      </c>
      <c r="C23" s="90">
        <f>C27+C30+C33+C43</f>
        <v>172910.52999999997</v>
      </c>
      <c r="D23" s="90">
        <f>D27+D30+D33+D43</f>
        <v>162882.71000000002</v>
      </c>
    </row>
    <row r="24" spans="1:4" ht="20.100000000000001" customHeight="1" x14ac:dyDescent="0.25">
      <c r="A24" s="12" t="s">
        <v>16</v>
      </c>
      <c r="B24" s="13" t="s">
        <v>17</v>
      </c>
      <c r="C24" s="59">
        <v>1.0306999999999999</v>
      </c>
      <c r="D24" s="59">
        <v>0.99990000000000001</v>
      </c>
    </row>
    <row r="25" spans="1:4" ht="20.100000000000001" customHeight="1" x14ac:dyDescent="0.25">
      <c r="A25" s="5" t="s">
        <v>18</v>
      </c>
      <c r="B25" s="6"/>
      <c r="C25" s="45"/>
      <c r="D25" s="61"/>
    </row>
    <row r="26" spans="1:4" ht="20.100000000000001" customHeight="1" x14ac:dyDescent="0.25">
      <c r="A26" s="14" t="s">
        <v>88</v>
      </c>
      <c r="B26" s="6"/>
      <c r="C26" s="46"/>
      <c r="D26" s="61"/>
    </row>
    <row r="27" spans="1:4" ht="35.25" customHeight="1" x14ac:dyDescent="0.25">
      <c r="A27" s="15" t="s">
        <v>19</v>
      </c>
      <c r="B27" s="6" t="s">
        <v>4</v>
      </c>
      <c r="C27" s="48">
        <v>172290.99</v>
      </c>
      <c r="D27" s="54">
        <v>162287.29</v>
      </c>
    </row>
    <row r="28" spans="1:4" ht="20.100000000000001" customHeight="1" x14ac:dyDescent="0.25">
      <c r="A28" s="15" t="s">
        <v>20</v>
      </c>
      <c r="B28" s="6" t="s">
        <v>17</v>
      </c>
      <c r="C28" s="60">
        <v>1.0306999999999999</v>
      </c>
      <c r="D28" s="62">
        <v>0.99970000000000003</v>
      </c>
    </row>
    <row r="29" spans="1:4" ht="44.25" customHeight="1" x14ac:dyDescent="0.25">
      <c r="A29" s="14" t="s">
        <v>87</v>
      </c>
      <c r="B29" s="6"/>
      <c r="C29" s="48"/>
      <c r="D29" s="54"/>
    </row>
    <row r="30" spans="1:4" ht="29.25" customHeight="1" x14ac:dyDescent="0.25">
      <c r="A30" s="15" t="s">
        <v>19</v>
      </c>
      <c r="B30" s="6" t="s">
        <v>4</v>
      </c>
      <c r="C30" s="48">
        <v>101.28</v>
      </c>
      <c r="D30" s="63">
        <v>97.39</v>
      </c>
    </row>
    <row r="31" spans="1:4" ht="20.100000000000001" customHeight="1" x14ac:dyDescent="0.25">
      <c r="A31" s="15" t="s">
        <v>20</v>
      </c>
      <c r="B31" s="6" t="s">
        <v>17</v>
      </c>
      <c r="C31" s="94">
        <v>1</v>
      </c>
      <c r="D31" s="62">
        <v>1.3267</v>
      </c>
    </row>
    <row r="32" spans="1:4" ht="20.100000000000001" customHeight="1" x14ac:dyDescent="0.25">
      <c r="A32" s="14" t="s">
        <v>89</v>
      </c>
      <c r="B32" s="6"/>
      <c r="C32" s="48"/>
      <c r="D32" s="54"/>
    </row>
    <row r="33" spans="1:4" ht="30.75" customHeight="1" x14ac:dyDescent="0.25">
      <c r="A33" s="15" t="s">
        <v>19</v>
      </c>
      <c r="B33" s="6" t="s">
        <v>4</v>
      </c>
      <c r="C33" s="48">
        <v>4.3</v>
      </c>
      <c r="D33" s="48">
        <v>4.3</v>
      </c>
    </row>
    <row r="34" spans="1:4" ht="20.100000000000001" customHeight="1" x14ac:dyDescent="0.25">
      <c r="A34" s="15" t="s">
        <v>20</v>
      </c>
      <c r="B34" s="6" t="s">
        <v>17</v>
      </c>
      <c r="C34" s="60">
        <v>1</v>
      </c>
      <c r="D34" s="60">
        <v>1</v>
      </c>
    </row>
    <row r="35" spans="1:4" ht="20.100000000000001" customHeight="1" x14ac:dyDescent="0.25">
      <c r="A35" s="16" t="s">
        <v>21</v>
      </c>
      <c r="B35" s="17"/>
      <c r="C35" s="46"/>
      <c r="D35" s="54"/>
    </row>
    <row r="36" spans="1:4" ht="20.100000000000001" customHeight="1" x14ac:dyDescent="0.25">
      <c r="A36" s="12" t="s">
        <v>22</v>
      </c>
      <c r="B36" s="6" t="s">
        <v>4</v>
      </c>
      <c r="C36" s="48"/>
      <c r="D36" s="54"/>
    </row>
    <row r="37" spans="1:4" ht="20.100000000000001" customHeight="1" x14ac:dyDescent="0.25">
      <c r="A37" s="12" t="s">
        <v>23</v>
      </c>
      <c r="B37" s="6" t="s">
        <v>17</v>
      </c>
      <c r="C37" s="48"/>
      <c r="D37" s="54"/>
    </row>
    <row r="38" spans="1:4" ht="20.100000000000001" customHeight="1" x14ac:dyDescent="0.25">
      <c r="A38" s="14" t="s">
        <v>10</v>
      </c>
      <c r="B38" s="17"/>
      <c r="C38" s="46"/>
      <c r="D38" s="54"/>
    </row>
    <row r="39" spans="1:4" ht="33" customHeight="1" x14ac:dyDescent="0.25">
      <c r="A39" s="18" t="s">
        <v>24</v>
      </c>
      <c r="B39" s="6" t="s">
        <v>4</v>
      </c>
      <c r="C39" s="48"/>
      <c r="D39" s="54"/>
    </row>
    <row r="40" spans="1:4" ht="20.100000000000001" customHeight="1" x14ac:dyDescent="0.25">
      <c r="A40" s="18" t="s">
        <v>25</v>
      </c>
      <c r="B40" s="6" t="s">
        <v>26</v>
      </c>
      <c r="C40" s="48"/>
      <c r="D40" s="54"/>
    </row>
    <row r="41" spans="1:4" ht="20.100000000000001" customHeight="1" x14ac:dyDescent="0.25">
      <c r="A41" s="18" t="s">
        <v>27</v>
      </c>
      <c r="B41" s="6" t="s">
        <v>26</v>
      </c>
      <c r="C41" s="48"/>
      <c r="D41" s="54"/>
    </row>
    <row r="42" spans="1:4" ht="20.100000000000001" customHeight="1" x14ac:dyDescent="0.25">
      <c r="A42" s="14" t="s">
        <v>28</v>
      </c>
      <c r="B42" s="17"/>
      <c r="C42" s="46"/>
      <c r="D42" s="54"/>
    </row>
    <row r="43" spans="1:4" ht="20.100000000000001" customHeight="1" x14ac:dyDescent="0.25">
      <c r="A43" s="18" t="s">
        <v>29</v>
      </c>
      <c r="B43" s="6" t="s">
        <v>4</v>
      </c>
      <c r="C43" s="53">
        <v>513.96</v>
      </c>
      <c r="D43" s="54">
        <v>493.73</v>
      </c>
    </row>
    <row r="44" spans="1:4" ht="20.100000000000001" customHeight="1" x14ac:dyDescent="0.25">
      <c r="A44" s="18" t="s">
        <v>30</v>
      </c>
      <c r="B44" s="6" t="s">
        <v>17</v>
      </c>
      <c r="C44" s="95">
        <v>1.024</v>
      </c>
      <c r="D44" s="62">
        <v>1.0589999999999999</v>
      </c>
    </row>
    <row r="45" spans="1:4" ht="20.100000000000001" customHeight="1" x14ac:dyDescent="0.25">
      <c r="A45" s="16" t="s">
        <v>31</v>
      </c>
      <c r="B45" s="17"/>
      <c r="C45" s="48"/>
      <c r="D45" s="54"/>
    </row>
    <row r="46" spans="1:4" ht="33.75" customHeight="1" x14ac:dyDescent="0.25">
      <c r="A46" s="12" t="s">
        <v>32</v>
      </c>
      <c r="B46" s="6" t="s">
        <v>33</v>
      </c>
      <c r="C46" s="19">
        <v>85</v>
      </c>
      <c r="D46" s="54">
        <v>85</v>
      </c>
    </row>
    <row r="47" spans="1:4" ht="15.75" customHeight="1" x14ac:dyDescent="0.25">
      <c r="A47" s="12" t="s">
        <v>34</v>
      </c>
      <c r="B47" s="6"/>
      <c r="C47" s="48"/>
      <c r="D47" s="54"/>
    </row>
    <row r="48" spans="1:4" ht="20.100000000000001" customHeight="1" x14ac:dyDescent="0.25">
      <c r="A48" s="12" t="s">
        <v>6</v>
      </c>
      <c r="B48" s="6" t="s">
        <v>33</v>
      </c>
      <c r="C48" s="48"/>
      <c r="D48" s="54"/>
    </row>
    <row r="49" spans="1:4" ht="20.100000000000001" customHeight="1" x14ac:dyDescent="0.25">
      <c r="A49" s="12" t="s">
        <v>35</v>
      </c>
      <c r="B49" s="6" t="s">
        <v>33</v>
      </c>
      <c r="C49" s="48"/>
      <c r="D49" s="54"/>
    </row>
    <row r="50" spans="1:4" ht="20.100000000000001" customHeight="1" x14ac:dyDescent="0.25">
      <c r="A50" s="12" t="s">
        <v>8</v>
      </c>
      <c r="B50" s="6" t="s">
        <v>33</v>
      </c>
      <c r="C50" s="48"/>
      <c r="D50" s="54"/>
    </row>
    <row r="51" spans="1:4" ht="20.100000000000001" customHeight="1" x14ac:dyDescent="0.25">
      <c r="A51" s="12" t="s">
        <v>9</v>
      </c>
      <c r="B51" s="6" t="s">
        <v>33</v>
      </c>
      <c r="C51" s="48"/>
      <c r="D51" s="54"/>
    </row>
    <row r="52" spans="1:4" ht="33" customHeight="1" x14ac:dyDescent="0.25">
      <c r="A52" s="12" t="s">
        <v>84</v>
      </c>
      <c r="B52" s="6" t="s">
        <v>33</v>
      </c>
      <c r="C52" s="48">
        <v>1</v>
      </c>
      <c r="D52" s="54">
        <v>1</v>
      </c>
    </row>
    <row r="53" spans="1:4" ht="20.100000000000001" customHeight="1" x14ac:dyDescent="0.25">
      <c r="A53" s="12" t="s">
        <v>10</v>
      </c>
      <c r="B53" s="6" t="s">
        <v>33</v>
      </c>
      <c r="C53" s="48"/>
      <c r="D53" s="54"/>
    </row>
    <row r="54" spans="1:4" ht="36.75" customHeight="1" x14ac:dyDescent="0.25">
      <c r="A54" s="12" t="s">
        <v>85</v>
      </c>
      <c r="B54" s="6" t="s">
        <v>33</v>
      </c>
      <c r="C54" s="48">
        <v>27</v>
      </c>
      <c r="D54" s="54">
        <v>27</v>
      </c>
    </row>
    <row r="55" spans="1:4" ht="20.100000000000001" customHeight="1" x14ac:dyDescent="0.25">
      <c r="A55" s="12" t="s">
        <v>83</v>
      </c>
      <c r="B55" s="6" t="s">
        <v>33</v>
      </c>
      <c r="C55" s="48">
        <v>1</v>
      </c>
      <c r="D55" s="54">
        <v>1</v>
      </c>
    </row>
    <row r="56" spans="1:4" ht="20.100000000000001" customHeight="1" x14ac:dyDescent="0.25">
      <c r="A56" s="12" t="s">
        <v>86</v>
      </c>
      <c r="B56" s="6" t="s">
        <v>33</v>
      </c>
      <c r="C56" s="48">
        <v>12</v>
      </c>
      <c r="D56" s="54">
        <v>12</v>
      </c>
    </row>
    <row r="57" spans="1:4" ht="20.100000000000001" customHeight="1" x14ac:dyDescent="0.25">
      <c r="A57" s="12" t="s">
        <v>11</v>
      </c>
      <c r="B57" s="6" t="s">
        <v>33</v>
      </c>
      <c r="C57" s="48">
        <v>41</v>
      </c>
      <c r="D57" s="54">
        <v>41</v>
      </c>
    </row>
    <row r="58" spans="1:4" ht="30.75" customHeight="1" x14ac:dyDescent="0.25">
      <c r="A58" s="12" t="s">
        <v>37</v>
      </c>
      <c r="B58" s="6" t="s">
        <v>17</v>
      </c>
      <c r="C58" s="19">
        <v>0.1</v>
      </c>
      <c r="D58" s="54">
        <v>0.12</v>
      </c>
    </row>
    <row r="59" spans="1:4" ht="20.100000000000001" customHeight="1" x14ac:dyDescent="0.25">
      <c r="A59" s="20" t="s">
        <v>38</v>
      </c>
      <c r="B59" s="6" t="s">
        <v>33</v>
      </c>
      <c r="C59" s="19">
        <v>0</v>
      </c>
      <c r="D59" s="54">
        <v>0</v>
      </c>
    </row>
    <row r="60" spans="1:4" ht="18" customHeight="1" x14ac:dyDescent="0.25">
      <c r="A60" s="12" t="s">
        <v>39</v>
      </c>
      <c r="B60" s="6"/>
      <c r="C60" s="48"/>
      <c r="D60" s="54"/>
    </row>
    <row r="61" spans="1:4" ht="20.100000000000001" customHeight="1" x14ac:dyDescent="0.25">
      <c r="A61" s="12" t="s">
        <v>40</v>
      </c>
      <c r="B61" s="6" t="s">
        <v>33</v>
      </c>
      <c r="C61" s="19">
        <v>47</v>
      </c>
      <c r="D61" s="54">
        <v>47</v>
      </c>
    </row>
    <row r="62" spans="1:4" ht="30.75" customHeight="1" x14ac:dyDescent="0.25">
      <c r="A62" s="21" t="s">
        <v>41</v>
      </c>
      <c r="B62" s="9" t="s">
        <v>4</v>
      </c>
      <c r="C62" s="49">
        <v>0</v>
      </c>
      <c r="D62" s="64">
        <v>0</v>
      </c>
    </row>
    <row r="63" spans="1:4" ht="20.100000000000001" customHeight="1" x14ac:dyDescent="0.25">
      <c r="A63" s="103" t="s">
        <v>42</v>
      </c>
      <c r="B63" s="104"/>
      <c r="C63" s="104"/>
      <c r="D63" s="105"/>
    </row>
    <row r="64" spans="1:4" ht="20.100000000000001" customHeight="1" x14ac:dyDescent="0.25">
      <c r="A64" s="22" t="s">
        <v>43</v>
      </c>
      <c r="B64" s="4" t="s">
        <v>44</v>
      </c>
      <c r="C64" s="56">
        <v>3.214</v>
      </c>
      <c r="D64" s="66">
        <v>3.214</v>
      </c>
    </row>
    <row r="65" spans="1:4" ht="33" customHeight="1" x14ac:dyDescent="0.25">
      <c r="A65" s="22" t="s">
        <v>45</v>
      </c>
      <c r="B65" s="4" t="s">
        <v>44</v>
      </c>
      <c r="C65" s="58">
        <v>6.47</v>
      </c>
      <c r="D65" s="66">
        <v>6.47</v>
      </c>
    </row>
    <row r="66" spans="1:4" ht="20.100000000000001" customHeight="1" x14ac:dyDescent="0.25">
      <c r="A66" s="23" t="s">
        <v>46</v>
      </c>
      <c r="B66" s="6"/>
      <c r="C66" s="50"/>
      <c r="D66" s="65"/>
    </row>
    <row r="67" spans="1:4" ht="20.100000000000001" customHeight="1" x14ac:dyDescent="0.25">
      <c r="A67" s="24" t="s">
        <v>6</v>
      </c>
      <c r="B67" s="6" t="s">
        <v>44</v>
      </c>
      <c r="C67" s="48">
        <v>0.22600000000000001</v>
      </c>
      <c r="D67" s="54">
        <v>0.22600000000000001</v>
      </c>
    </row>
    <row r="68" spans="1:4" ht="20.100000000000001" customHeight="1" x14ac:dyDescent="0.25">
      <c r="A68" s="5" t="s">
        <v>7</v>
      </c>
      <c r="B68" s="6" t="s">
        <v>44</v>
      </c>
      <c r="C68" s="48"/>
      <c r="D68" s="54"/>
    </row>
    <row r="69" spans="1:4" ht="20.100000000000001" customHeight="1" x14ac:dyDescent="0.25">
      <c r="A69" s="25" t="s">
        <v>8</v>
      </c>
      <c r="B69" s="6" t="s">
        <v>44</v>
      </c>
      <c r="C69" s="57">
        <v>3.395</v>
      </c>
      <c r="D69" s="54">
        <v>3.395</v>
      </c>
    </row>
    <row r="70" spans="1:4" ht="20.100000000000001" customHeight="1" x14ac:dyDescent="0.25">
      <c r="A70" s="25" t="s">
        <v>9</v>
      </c>
      <c r="B70" s="6" t="s">
        <v>44</v>
      </c>
      <c r="C70" s="48"/>
      <c r="D70" s="54"/>
    </row>
    <row r="71" spans="1:4" ht="35.25" customHeight="1" x14ac:dyDescent="0.25">
      <c r="A71" s="25" t="s">
        <v>84</v>
      </c>
      <c r="B71" s="6" t="s">
        <v>44</v>
      </c>
      <c r="C71" s="57">
        <v>0.16500000000000001</v>
      </c>
      <c r="D71" s="67">
        <v>0.16500000000000001</v>
      </c>
    </row>
    <row r="72" spans="1:4" ht="20.100000000000001" customHeight="1" x14ac:dyDescent="0.25">
      <c r="A72" s="25" t="s">
        <v>10</v>
      </c>
      <c r="B72" s="6" t="s">
        <v>44</v>
      </c>
      <c r="C72" s="48"/>
      <c r="D72" s="54"/>
    </row>
    <row r="73" spans="1:4" ht="34.5" customHeight="1" x14ac:dyDescent="0.25">
      <c r="A73" s="7" t="s">
        <v>85</v>
      </c>
      <c r="B73" s="6" t="s">
        <v>44</v>
      </c>
      <c r="C73" s="48">
        <v>6.2E-2</v>
      </c>
      <c r="D73" s="54">
        <v>6.2E-2</v>
      </c>
    </row>
    <row r="74" spans="1:4" ht="18" customHeight="1" x14ac:dyDescent="0.25">
      <c r="A74" s="7" t="s">
        <v>83</v>
      </c>
      <c r="B74" s="6" t="s">
        <v>56</v>
      </c>
      <c r="C74" s="48">
        <v>0.26200000000000001</v>
      </c>
      <c r="D74" s="54">
        <v>0.26200000000000001</v>
      </c>
    </row>
    <row r="75" spans="1:4" ht="20.100000000000001" customHeight="1" x14ac:dyDescent="0.25">
      <c r="A75" s="25" t="s">
        <v>86</v>
      </c>
      <c r="B75" s="6" t="s">
        <v>44</v>
      </c>
      <c r="C75" s="48">
        <v>0.14599999999999999</v>
      </c>
      <c r="D75" s="54">
        <v>0.14599999999999999</v>
      </c>
    </row>
    <row r="76" spans="1:4" ht="30.75" customHeight="1" x14ac:dyDescent="0.25">
      <c r="A76" s="7" t="s">
        <v>47</v>
      </c>
      <c r="B76" s="6" t="s">
        <v>44</v>
      </c>
      <c r="C76" s="48">
        <v>0.218</v>
      </c>
      <c r="D76" s="54">
        <v>0.218</v>
      </c>
    </row>
    <row r="77" spans="1:4" ht="19.5" customHeight="1" x14ac:dyDescent="0.25">
      <c r="A77" s="25" t="s">
        <v>48</v>
      </c>
      <c r="B77" s="6" t="s">
        <v>44</v>
      </c>
      <c r="C77" s="48">
        <v>0.28299999999999997</v>
      </c>
      <c r="D77" s="54">
        <v>0.28299999999999997</v>
      </c>
    </row>
    <row r="78" spans="1:4" ht="20.100000000000001" customHeight="1" x14ac:dyDescent="0.25">
      <c r="A78" s="25" t="s">
        <v>49</v>
      </c>
      <c r="B78" s="6" t="s">
        <v>44</v>
      </c>
      <c r="C78" s="55">
        <v>0.08</v>
      </c>
      <c r="D78" s="54">
        <v>0.08</v>
      </c>
    </row>
    <row r="79" spans="1:4" ht="18" customHeight="1" x14ac:dyDescent="0.25">
      <c r="A79" s="25" t="s">
        <v>50</v>
      </c>
      <c r="B79" s="6" t="s">
        <v>44</v>
      </c>
      <c r="C79" s="48"/>
      <c r="D79" s="54"/>
    </row>
    <row r="80" spans="1:4" ht="20.100000000000001" customHeight="1" x14ac:dyDescent="0.25">
      <c r="A80" s="25" t="s">
        <v>11</v>
      </c>
      <c r="B80" s="6" t="s">
        <v>44</v>
      </c>
      <c r="C80" s="51">
        <v>1.633</v>
      </c>
      <c r="D80" s="69">
        <v>1.633</v>
      </c>
    </row>
    <row r="81" spans="1:4" ht="31.5" customHeight="1" x14ac:dyDescent="0.25">
      <c r="A81" s="27" t="s">
        <v>51</v>
      </c>
      <c r="B81" s="6" t="s">
        <v>44</v>
      </c>
      <c r="C81" s="57">
        <v>0.496</v>
      </c>
      <c r="D81" s="67">
        <v>0.496</v>
      </c>
    </row>
    <row r="82" spans="1:4" ht="20.100000000000001" customHeight="1" x14ac:dyDescent="0.25">
      <c r="A82" s="28" t="s">
        <v>52</v>
      </c>
      <c r="B82" s="6"/>
      <c r="C82" s="51"/>
      <c r="D82" s="69"/>
    </row>
    <row r="83" spans="1:4" ht="20.100000000000001" customHeight="1" x14ac:dyDescent="0.25">
      <c r="A83" s="41" t="s">
        <v>53</v>
      </c>
      <c r="B83" s="6" t="s">
        <v>44</v>
      </c>
      <c r="C83" s="57">
        <v>4.2999999999999997E-2</v>
      </c>
      <c r="D83" s="67">
        <v>4.2999999999999997E-2</v>
      </c>
    </row>
    <row r="84" spans="1:4" ht="20.100000000000001" customHeight="1" x14ac:dyDescent="0.25">
      <c r="A84" s="41" t="s">
        <v>54</v>
      </c>
      <c r="B84" s="6" t="s">
        <v>44</v>
      </c>
      <c r="C84" s="57"/>
      <c r="D84" s="67"/>
    </row>
    <row r="85" spans="1:4" ht="30" customHeight="1" x14ac:dyDescent="0.25">
      <c r="A85" s="29" t="s">
        <v>57</v>
      </c>
      <c r="B85" s="6" t="s">
        <v>44</v>
      </c>
      <c r="C85" s="54">
        <v>1.151</v>
      </c>
      <c r="D85" s="54">
        <v>1.151</v>
      </c>
    </row>
    <row r="86" spans="1:4" ht="20.100000000000001" customHeight="1" x14ac:dyDescent="0.25">
      <c r="A86" s="23" t="s">
        <v>18</v>
      </c>
      <c r="B86" s="6"/>
      <c r="C86" s="51"/>
      <c r="D86" s="69"/>
    </row>
    <row r="87" spans="1:4" ht="20.100000000000001" customHeight="1" x14ac:dyDescent="0.25">
      <c r="A87" s="30" t="s">
        <v>6</v>
      </c>
      <c r="B87" s="6" t="s">
        <v>44</v>
      </c>
      <c r="C87" s="48">
        <v>0.22600000000000001</v>
      </c>
      <c r="D87" s="54">
        <v>0.22600000000000001</v>
      </c>
    </row>
    <row r="88" spans="1:4" ht="20.100000000000001" customHeight="1" x14ac:dyDescent="0.25">
      <c r="A88" s="31" t="s">
        <v>7</v>
      </c>
      <c r="B88" s="6" t="s">
        <v>56</v>
      </c>
      <c r="C88" s="48"/>
      <c r="D88" s="54"/>
    </row>
    <row r="89" spans="1:4" ht="20.100000000000001" customHeight="1" x14ac:dyDescent="0.25">
      <c r="A89" s="42" t="s">
        <v>8</v>
      </c>
      <c r="B89" s="6" t="s">
        <v>44</v>
      </c>
      <c r="C89" s="48"/>
      <c r="D89" s="54"/>
    </row>
    <row r="90" spans="1:4" ht="20.100000000000001" customHeight="1" x14ac:dyDescent="0.25">
      <c r="A90" s="42" t="s">
        <v>9</v>
      </c>
      <c r="B90" s="6" t="s">
        <v>44</v>
      </c>
      <c r="C90" s="48"/>
      <c r="D90" s="54"/>
    </row>
    <row r="91" spans="1:4" ht="20.100000000000001" customHeight="1" x14ac:dyDescent="0.25">
      <c r="A91" s="7" t="s">
        <v>36</v>
      </c>
      <c r="B91" s="6" t="s">
        <v>44</v>
      </c>
      <c r="C91" s="48"/>
      <c r="D91" s="54"/>
    </row>
    <row r="92" spans="1:4" ht="20.100000000000001" customHeight="1" x14ac:dyDescent="0.25">
      <c r="A92" s="42" t="s">
        <v>10</v>
      </c>
      <c r="B92" s="6" t="s">
        <v>56</v>
      </c>
      <c r="C92" s="48"/>
      <c r="D92" s="54"/>
    </row>
    <row r="93" spans="1:4" ht="30" customHeight="1" x14ac:dyDescent="0.25">
      <c r="A93" s="32" t="s">
        <v>85</v>
      </c>
      <c r="B93" s="6" t="s">
        <v>56</v>
      </c>
      <c r="C93" s="48">
        <v>6.2E-2</v>
      </c>
      <c r="D93" s="54">
        <v>6.2E-2</v>
      </c>
    </row>
    <row r="94" spans="1:4" ht="20.100000000000001" customHeight="1" x14ac:dyDescent="0.25">
      <c r="A94" s="42" t="s">
        <v>86</v>
      </c>
      <c r="B94" s="6" t="s">
        <v>56</v>
      </c>
      <c r="C94" s="51">
        <v>0.14699999999999999</v>
      </c>
      <c r="D94" s="69">
        <v>0.14699999999999999</v>
      </c>
    </row>
    <row r="95" spans="1:4" ht="20.100000000000001" customHeight="1" x14ac:dyDescent="0.25">
      <c r="A95" s="42" t="s">
        <v>11</v>
      </c>
      <c r="B95" s="6" t="s">
        <v>56</v>
      </c>
      <c r="C95" s="48">
        <v>0.41899999999999998</v>
      </c>
      <c r="D95" s="54">
        <v>0.41899999999999998</v>
      </c>
    </row>
    <row r="96" spans="1:4" ht="20.100000000000001" customHeight="1" x14ac:dyDescent="0.25">
      <c r="A96" s="20" t="s">
        <v>58</v>
      </c>
      <c r="B96" s="6" t="s">
        <v>17</v>
      </c>
      <c r="C96" s="60">
        <v>9.9299999999999999E-2</v>
      </c>
      <c r="D96" s="62">
        <v>9.9299999999999999E-2</v>
      </c>
    </row>
    <row r="97" spans="1:4" ht="34.5" customHeight="1" x14ac:dyDescent="0.25">
      <c r="A97" s="23" t="s">
        <v>59</v>
      </c>
      <c r="B97" s="6" t="s">
        <v>60</v>
      </c>
      <c r="C97" s="48">
        <v>112868.85</v>
      </c>
      <c r="D97" s="54">
        <v>106580.6</v>
      </c>
    </row>
    <row r="98" spans="1:4" ht="20.100000000000001" customHeight="1" x14ac:dyDescent="0.25">
      <c r="A98" s="23" t="s">
        <v>61</v>
      </c>
      <c r="B98" s="6"/>
      <c r="C98" s="48"/>
      <c r="D98" s="54"/>
    </row>
    <row r="99" spans="1:4" ht="20.100000000000001" customHeight="1" x14ac:dyDescent="0.25">
      <c r="A99" s="24" t="s">
        <v>6</v>
      </c>
      <c r="B99" s="6" t="s">
        <v>60</v>
      </c>
      <c r="C99" s="48">
        <v>89087.7</v>
      </c>
      <c r="D99" s="54">
        <v>84124.34</v>
      </c>
    </row>
    <row r="100" spans="1:4" ht="20.100000000000001" customHeight="1" x14ac:dyDescent="0.25">
      <c r="A100" s="7" t="s">
        <v>7</v>
      </c>
      <c r="B100" s="6" t="s">
        <v>60</v>
      </c>
      <c r="C100" s="48"/>
      <c r="D100" s="54"/>
    </row>
    <row r="101" spans="1:4" ht="20.100000000000001" customHeight="1" x14ac:dyDescent="0.25">
      <c r="A101" s="25" t="s">
        <v>8</v>
      </c>
      <c r="B101" s="6" t="s">
        <v>60</v>
      </c>
      <c r="C101" s="48">
        <v>138991.48000000001</v>
      </c>
      <c r="D101" s="54">
        <v>131247.85</v>
      </c>
    </row>
    <row r="102" spans="1:4" ht="20.100000000000001" customHeight="1" x14ac:dyDescent="0.25">
      <c r="A102" s="25" t="s">
        <v>9</v>
      </c>
      <c r="B102" s="6" t="s">
        <v>60</v>
      </c>
      <c r="C102" s="48">
        <v>92448.9</v>
      </c>
      <c r="D102" s="54">
        <v>87298.32</v>
      </c>
    </row>
    <row r="103" spans="1:4" ht="32.25" customHeight="1" x14ac:dyDescent="0.25">
      <c r="A103" s="25" t="s">
        <v>84</v>
      </c>
      <c r="B103" s="6" t="s">
        <v>60</v>
      </c>
      <c r="C103" s="48">
        <v>64184.76</v>
      </c>
      <c r="D103" s="54">
        <v>60608.84</v>
      </c>
    </row>
    <row r="104" spans="1:4" ht="21" customHeight="1" x14ac:dyDescent="0.25">
      <c r="A104" s="25" t="s">
        <v>91</v>
      </c>
      <c r="B104" s="6" t="s">
        <v>60</v>
      </c>
      <c r="C104" s="48">
        <v>53425.599999999999</v>
      </c>
      <c r="D104" s="54">
        <v>50449.07</v>
      </c>
    </row>
    <row r="105" spans="1:4" ht="20.100000000000001" customHeight="1" x14ac:dyDescent="0.25">
      <c r="A105" s="25" t="s">
        <v>10</v>
      </c>
      <c r="B105" s="6" t="s">
        <v>60</v>
      </c>
      <c r="C105" s="48">
        <v>73682.7</v>
      </c>
      <c r="D105" s="54">
        <v>69577.62</v>
      </c>
    </row>
    <row r="106" spans="1:4" ht="31.5" customHeight="1" x14ac:dyDescent="0.25">
      <c r="A106" s="32" t="s">
        <v>85</v>
      </c>
      <c r="B106" s="6" t="s">
        <v>60</v>
      </c>
      <c r="C106" s="48">
        <v>71873.8</v>
      </c>
      <c r="D106" s="54">
        <v>67869.5</v>
      </c>
    </row>
    <row r="107" spans="1:4" ht="20.25" customHeight="1" x14ac:dyDescent="0.25">
      <c r="A107" s="32" t="s">
        <v>83</v>
      </c>
      <c r="B107" s="6" t="s">
        <v>60</v>
      </c>
      <c r="C107" s="48">
        <v>57801.72</v>
      </c>
      <c r="D107" s="54">
        <v>54581.42</v>
      </c>
    </row>
    <row r="108" spans="1:4" ht="20.100000000000001" customHeight="1" x14ac:dyDescent="0.25">
      <c r="A108" s="25" t="s">
        <v>86</v>
      </c>
      <c r="B108" s="6" t="s">
        <v>60</v>
      </c>
      <c r="C108" s="48">
        <v>121787.93</v>
      </c>
      <c r="D108" s="54">
        <v>115002.77</v>
      </c>
    </row>
    <row r="109" spans="1:4" ht="32.25" customHeight="1" x14ac:dyDescent="0.25">
      <c r="A109" s="7" t="s">
        <v>47</v>
      </c>
      <c r="B109" s="6" t="s">
        <v>60</v>
      </c>
      <c r="C109" s="51">
        <v>82469.98</v>
      </c>
      <c r="D109" s="79">
        <v>77875.33</v>
      </c>
    </row>
    <row r="110" spans="1:4" ht="20.100000000000001" customHeight="1" x14ac:dyDescent="0.25">
      <c r="A110" s="25" t="s">
        <v>48</v>
      </c>
      <c r="B110" s="6" t="s">
        <v>60</v>
      </c>
      <c r="C110" s="48">
        <v>61757.15</v>
      </c>
      <c r="D110" s="54">
        <v>58316.480000000003</v>
      </c>
    </row>
    <row r="111" spans="1:4" ht="20.100000000000001" customHeight="1" x14ac:dyDescent="0.25">
      <c r="A111" s="25" t="s">
        <v>49</v>
      </c>
      <c r="B111" s="6" t="s">
        <v>60</v>
      </c>
      <c r="C111" s="55">
        <v>73500</v>
      </c>
      <c r="D111" s="54">
        <v>70077</v>
      </c>
    </row>
    <row r="112" spans="1:4" ht="20.100000000000001" customHeight="1" x14ac:dyDescent="0.25">
      <c r="A112" s="25" t="s">
        <v>50</v>
      </c>
      <c r="B112" s="6" t="s">
        <v>60</v>
      </c>
      <c r="C112" s="48"/>
      <c r="D112" s="54"/>
    </row>
    <row r="113" spans="1:4" ht="20.100000000000001" customHeight="1" x14ac:dyDescent="0.25">
      <c r="A113" s="25" t="s">
        <v>11</v>
      </c>
      <c r="B113" s="6" t="s">
        <v>60</v>
      </c>
      <c r="C113" s="51">
        <v>65566.66</v>
      </c>
      <c r="D113" s="69">
        <v>61913.75</v>
      </c>
    </row>
    <row r="114" spans="1:4" ht="48.75" customHeight="1" x14ac:dyDescent="0.25">
      <c r="A114" s="27" t="s">
        <v>62</v>
      </c>
      <c r="B114" s="6" t="s">
        <v>60</v>
      </c>
      <c r="C114" s="48">
        <v>70122.259999999995</v>
      </c>
      <c r="D114" s="63">
        <v>62058.84</v>
      </c>
    </row>
    <row r="115" spans="1:4" ht="20.100000000000001" customHeight="1" x14ac:dyDescent="0.25">
      <c r="A115" s="28" t="s">
        <v>63</v>
      </c>
      <c r="B115" s="6"/>
      <c r="C115" s="48"/>
      <c r="D115" s="54"/>
    </row>
    <row r="116" spans="1:4" ht="20.100000000000001" customHeight="1" x14ac:dyDescent="0.25">
      <c r="A116" s="40" t="s">
        <v>92</v>
      </c>
      <c r="B116" s="6" t="s">
        <v>60</v>
      </c>
      <c r="C116" s="48"/>
      <c r="D116" s="54"/>
    </row>
    <row r="117" spans="1:4" ht="20.100000000000001" customHeight="1" x14ac:dyDescent="0.25">
      <c r="A117" s="41" t="s">
        <v>53</v>
      </c>
      <c r="B117" s="6" t="s">
        <v>60</v>
      </c>
      <c r="C117" s="48">
        <v>66203.77</v>
      </c>
      <c r="D117" s="54">
        <v>64905.66</v>
      </c>
    </row>
    <row r="118" spans="1:4" ht="19.5" customHeight="1" x14ac:dyDescent="0.25">
      <c r="A118" s="41"/>
      <c r="B118" s="6"/>
      <c r="C118" s="48"/>
      <c r="D118" s="54"/>
    </row>
    <row r="119" spans="1:4" ht="20.25" customHeight="1" x14ac:dyDescent="0.25">
      <c r="A119" s="41" t="s">
        <v>55</v>
      </c>
      <c r="B119" s="6" t="s">
        <v>60</v>
      </c>
      <c r="C119" s="48"/>
      <c r="D119" s="54"/>
    </row>
    <row r="120" spans="1:4" ht="34.5" customHeight="1" x14ac:dyDescent="0.25">
      <c r="A120" s="23" t="s">
        <v>64</v>
      </c>
      <c r="B120" s="6" t="s">
        <v>60</v>
      </c>
      <c r="C120" s="48">
        <v>70226.44</v>
      </c>
      <c r="D120" s="54">
        <v>66313.919999999998</v>
      </c>
    </row>
    <row r="121" spans="1:4" ht="20.100000000000001" customHeight="1" x14ac:dyDescent="0.25">
      <c r="A121" s="76" t="s">
        <v>65</v>
      </c>
      <c r="B121" s="75" t="s">
        <v>4</v>
      </c>
      <c r="C121" s="77">
        <f>C65*C97*12/1000</f>
        <v>8763.137514</v>
      </c>
      <c r="D121" s="77">
        <f>D65*D97*12/1000</f>
        <v>8274.9177839999993</v>
      </c>
    </row>
    <row r="122" spans="1:4" ht="20.100000000000001" customHeight="1" x14ac:dyDescent="0.25">
      <c r="A122" s="34" t="s">
        <v>18</v>
      </c>
      <c r="B122" s="26"/>
      <c r="C122" s="48"/>
      <c r="D122" s="54"/>
    </row>
    <row r="123" spans="1:4" ht="20.100000000000001" customHeight="1" x14ac:dyDescent="0.25">
      <c r="A123" s="33" t="s">
        <v>93</v>
      </c>
      <c r="B123" s="6" t="s">
        <v>4</v>
      </c>
      <c r="C123" s="48">
        <v>388.1</v>
      </c>
      <c r="D123" s="54">
        <v>371</v>
      </c>
    </row>
    <row r="124" spans="1:4" ht="20.100000000000001" customHeight="1" x14ac:dyDescent="0.25">
      <c r="A124" s="33" t="s">
        <v>66</v>
      </c>
      <c r="B124" s="6" t="s">
        <v>4</v>
      </c>
      <c r="C124" s="78">
        <v>1.3</v>
      </c>
      <c r="D124" s="80">
        <v>1.2</v>
      </c>
    </row>
    <row r="125" spans="1:4" ht="32.25" customHeight="1" x14ac:dyDescent="0.25">
      <c r="A125" s="36" t="s">
        <v>67</v>
      </c>
      <c r="B125" s="9" t="s">
        <v>4</v>
      </c>
      <c r="C125" s="91">
        <v>9166.5127639999992</v>
      </c>
      <c r="D125" s="68">
        <v>8858.2936900000004</v>
      </c>
    </row>
    <row r="126" spans="1:4" ht="20.100000000000001" customHeight="1" x14ac:dyDescent="0.25">
      <c r="A126" s="103" t="s">
        <v>68</v>
      </c>
      <c r="B126" s="104"/>
      <c r="C126" s="104"/>
      <c r="D126" s="105"/>
    </row>
    <row r="127" spans="1:4" ht="33.75" customHeight="1" x14ac:dyDescent="0.25">
      <c r="A127" s="37" t="s">
        <v>69</v>
      </c>
      <c r="B127" s="9" t="s">
        <v>4</v>
      </c>
      <c r="C127" s="54">
        <v>394.2</v>
      </c>
      <c r="D127" s="63">
        <v>373.3</v>
      </c>
    </row>
    <row r="128" spans="1:4" ht="20.100000000000001" customHeight="1" x14ac:dyDescent="0.25">
      <c r="A128" s="81" t="s">
        <v>18</v>
      </c>
      <c r="B128" s="82" t="s">
        <v>4</v>
      </c>
      <c r="C128" s="77">
        <f>C129+C130+C131+C134+C136</f>
        <v>395.50000000000006</v>
      </c>
      <c r="D128" s="77">
        <f>D129+D130+D131+D134+D136</f>
        <v>374.5</v>
      </c>
    </row>
    <row r="129" spans="1:4" ht="20.100000000000001" customHeight="1" x14ac:dyDescent="0.25">
      <c r="A129" s="33" t="s">
        <v>70</v>
      </c>
      <c r="B129" s="9" t="s">
        <v>4</v>
      </c>
      <c r="C129" s="54">
        <v>388.1</v>
      </c>
      <c r="D129" s="63">
        <v>371</v>
      </c>
    </row>
    <row r="130" spans="1:4" ht="20.100000000000001" customHeight="1" x14ac:dyDescent="0.25">
      <c r="A130" s="33" t="s">
        <v>71</v>
      </c>
      <c r="B130" s="9" t="s">
        <v>4</v>
      </c>
      <c r="C130" s="63">
        <v>1.3</v>
      </c>
      <c r="D130" s="63">
        <v>1.2</v>
      </c>
    </row>
    <row r="131" spans="1:4" ht="20.100000000000001" customHeight="1" x14ac:dyDescent="0.25">
      <c r="A131" s="33" t="s">
        <v>72</v>
      </c>
      <c r="B131" s="9" t="s">
        <v>4</v>
      </c>
      <c r="C131" s="63">
        <v>1</v>
      </c>
      <c r="D131" s="54">
        <v>1</v>
      </c>
    </row>
    <row r="132" spans="1:4" ht="33.75" customHeight="1" x14ac:dyDescent="0.25">
      <c r="A132" s="38" t="s">
        <v>73</v>
      </c>
      <c r="B132" s="9" t="s">
        <v>4</v>
      </c>
      <c r="C132" s="54"/>
      <c r="D132" s="54"/>
    </row>
    <row r="133" spans="1:4" ht="20.100000000000001" customHeight="1" x14ac:dyDescent="0.25">
      <c r="A133" s="38" t="s">
        <v>74</v>
      </c>
      <c r="B133" s="9" t="s">
        <v>4</v>
      </c>
      <c r="C133" s="54"/>
      <c r="D133" s="54"/>
    </row>
    <row r="134" spans="1:4" ht="20.100000000000001" customHeight="1" x14ac:dyDescent="0.25">
      <c r="A134" s="33" t="s">
        <v>75</v>
      </c>
      <c r="B134" s="9" t="s">
        <v>4</v>
      </c>
      <c r="C134" s="63">
        <v>0.3</v>
      </c>
      <c r="D134" s="54">
        <v>0.2</v>
      </c>
    </row>
    <row r="135" spans="1:4" ht="20.100000000000001" customHeight="1" x14ac:dyDescent="0.25">
      <c r="A135" s="38" t="s">
        <v>76</v>
      </c>
      <c r="B135" s="9" t="s">
        <v>4</v>
      </c>
      <c r="C135" s="54"/>
      <c r="D135" s="54"/>
    </row>
    <row r="136" spans="1:4" ht="20.100000000000001" customHeight="1" x14ac:dyDescent="0.25">
      <c r="A136" s="33" t="s">
        <v>77</v>
      </c>
      <c r="B136" s="9"/>
      <c r="C136" s="54">
        <v>4.8</v>
      </c>
      <c r="D136" s="54">
        <v>1.1000000000000001</v>
      </c>
    </row>
    <row r="137" spans="1:4" ht="34.5" customHeight="1" x14ac:dyDescent="0.25">
      <c r="A137" s="34" t="s">
        <v>94</v>
      </c>
      <c r="B137" s="9" t="s">
        <v>4</v>
      </c>
      <c r="C137" s="93">
        <v>4</v>
      </c>
      <c r="D137" s="92">
        <v>0.8</v>
      </c>
    </row>
    <row r="138" spans="1:4" ht="20.100000000000001" customHeight="1" x14ac:dyDescent="0.25">
      <c r="A138" s="34" t="s">
        <v>78</v>
      </c>
      <c r="B138" s="9" t="s">
        <v>4</v>
      </c>
      <c r="C138" s="87">
        <v>0</v>
      </c>
      <c r="D138" s="89">
        <v>0.3</v>
      </c>
    </row>
    <row r="139" spans="1:4" ht="32.25" customHeight="1" x14ac:dyDescent="0.25">
      <c r="A139" s="39" t="s">
        <v>79</v>
      </c>
      <c r="B139" s="86" t="s">
        <v>4</v>
      </c>
      <c r="C139" s="88">
        <v>0.8</v>
      </c>
      <c r="D139" s="96">
        <v>0</v>
      </c>
    </row>
    <row r="140" spans="1:4" ht="15" customHeight="1" x14ac:dyDescent="0.25">
      <c r="A140" s="107" t="s">
        <v>80</v>
      </c>
      <c r="B140" s="107"/>
      <c r="C140" s="107"/>
    </row>
    <row r="141" spans="1:4" ht="15" customHeight="1" x14ac:dyDescent="0.25">
      <c r="A141" s="108" t="s">
        <v>81</v>
      </c>
      <c r="B141" s="108"/>
      <c r="C141" s="108"/>
    </row>
    <row r="142" spans="1:4" ht="15" customHeight="1" x14ac:dyDescent="0.25">
      <c r="A142" s="106" t="s">
        <v>82</v>
      </c>
      <c r="B142" s="106"/>
      <c r="C142" s="106"/>
    </row>
    <row r="143" spans="1:4" ht="57.75" customHeight="1" x14ac:dyDescent="0.25"/>
    <row r="144" spans="1:4" ht="46.5" customHeight="1" x14ac:dyDescent="0.3">
      <c r="A144" s="83" t="s">
        <v>97</v>
      </c>
      <c r="B144" s="84"/>
      <c r="C144" s="97" t="s">
        <v>98</v>
      </c>
      <c r="D144" s="97"/>
    </row>
    <row r="147" spans="1:1" ht="99.75" customHeight="1" x14ac:dyDescent="0.25"/>
    <row r="148" spans="1:1" ht="15" customHeight="1" x14ac:dyDescent="0.25">
      <c r="A148" s="85" t="s">
        <v>95</v>
      </c>
    </row>
  </sheetData>
  <mergeCells count="13">
    <mergeCell ref="C144:D144"/>
    <mergeCell ref="A1:D3"/>
    <mergeCell ref="D4:D6"/>
    <mergeCell ref="A7:D7"/>
    <mergeCell ref="A21:D21"/>
    <mergeCell ref="A63:D63"/>
    <mergeCell ref="A142:C142"/>
    <mergeCell ref="A140:C140"/>
    <mergeCell ref="A141:C141"/>
    <mergeCell ref="A4:A6"/>
    <mergeCell ref="B4:B6"/>
    <mergeCell ref="C4:C6"/>
    <mergeCell ref="A126:D126"/>
  </mergeCells>
  <pageMargins left="0.25" right="0.25" top="0.75" bottom="0.75" header="0.3" footer="0.3"/>
  <pageSetup paperSize="9" scale="81" fitToHeight="0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Резервный Ира</dc:creator>
  <cp:lastModifiedBy>upr4</cp:lastModifiedBy>
  <cp:lastPrinted>2020-11-05T11:27:18Z</cp:lastPrinted>
  <dcterms:created xsi:type="dcterms:W3CDTF">2016-10-18T04:13:55Z</dcterms:created>
  <dcterms:modified xsi:type="dcterms:W3CDTF">2021-11-15T03:34:52Z</dcterms:modified>
</cp:coreProperties>
</file>