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  <definedName name="_xlnm.Print_Area" localSheetId="0">Лист1!$A$1:$N$38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0" i="1" s="1"/>
  <c r="K10" i="1"/>
  <c r="L10" i="1"/>
  <c r="M10" i="1"/>
  <c r="N10" i="1"/>
  <c r="K33" i="1"/>
  <c r="L33" i="1"/>
  <c r="M33" i="1"/>
  <c r="N33" i="1"/>
  <c r="J33" i="1"/>
  <c r="K8" i="1" l="1"/>
  <c r="L8" i="1"/>
  <c r="M8" i="1"/>
  <c r="N8" i="1"/>
  <c r="I8" i="1"/>
  <c r="J25" i="1"/>
  <c r="J8" i="1" s="1"/>
  <c r="K25" i="1"/>
  <c r="L25" i="1"/>
  <c r="M25" i="1"/>
  <c r="N25" i="1"/>
  <c r="I25" i="1"/>
  <c r="K14" i="1" l="1"/>
  <c r="M14" i="1"/>
  <c r="H19" i="1" l="1"/>
  <c r="H24" i="1" l="1"/>
  <c r="H17" i="1"/>
  <c r="H16" i="1"/>
  <c r="H37" i="1"/>
  <c r="H33" i="1"/>
  <c r="H29" i="1"/>
  <c r="H27" i="1"/>
  <c r="H25" i="1"/>
  <c r="H12" i="1"/>
  <c r="H18" i="1" l="1"/>
  <c r="H14" i="1"/>
  <c r="H35" i="1"/>
  <c r="H31" i="1"/>
  <c r="H8" i="1" l="1"/>
  <c r="H10" i="1"/>
</calcChain>
</file>

<file path=xl/sharedStrings.xml><?xml version="1.0" encoding="utf-8"?>
<sst xmlns="http://schemas.openxmlformats.org/spreadsheetml/2006/main" count="100" uniqueCount="42">
  <si>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</si>
  <si>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</si>
  <si>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</si>
  <si>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</si>
  <si>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</si>
  <si>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</si>
  <si>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</si>
  <si>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</si>
  <si>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</si>
  <si>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</si>
  <si>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01</t>
  </si>
  <si>
    <t>02</t>
  </si>
  <si>
    <t>03</t>
  </si>
  <si>
    <t>04</t>
  </si>
  <si>
    <t>Всего:</t>
  </si>
  <si>
    <t>Всего</t>
  </si>
  <si>
    <t>Главный специалист ГО и ЧС администрации муниципального образования «Катангский район»</t>
  </si>
  <si>
    <r>
      <rPr>
        <b/>
        <u/>
        <sz val="9"/>
        <color theme="1"/>
        <rFont val="Times New Roman"/>
        <family val="1"/>
        <charset val="204"/>
      </rPr>
      <t>Подпрограмма «Построение и развитие аппаратно-программного комплекса «Безопасный город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</si>
  <si>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Обеспечение деятельности Единой дежурно-диспетчерской службы Катангского района</t>
  </si>
  <si>
    <t xml:space="preserve">Главный специалист ГО и ЧС администрации муниципального образования «Катангский район», директор мунициального казенного учреждения "Единая дежурно-диспетчерская служба муниципального образования "Катангский район" </t>
  </si>
  <si>
    <t>Материально-техническое обеспечение Единой дежурно-диспетчерской службы Катангского района</t>
  </si>
  <si>
    <t xml:space="preserve">Приобретение форменной одежды для дежурно-диспетчерского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</t>
  </si>
  <si>
    <t xml:space="preserve">Приобретение оборудования(адаптер) для автоматической фиксации телефонных переговоров 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 </t>
  </si>
  <si>
    <t>Приобретение сейфа в кабинет Единой дежурно-диспетчерской службы Катангского района для ведения работ, составляющих государственную тайну</t>
  </si>
  <si>
    <t>Оплата услуг по эксплуатационно-техническому обслуживанию системы "П-166М"</t>
  </si>
  <si>
    <t>Развите системы видеонаблюдения</t>
  </si>
  <si>
    <t>Создание центра обработки вызовов (ЦОВ) на базе Единой дежурно-диспетчерской службы Катангского района</t>
  </si>
  <si>
    <t>Оплата услуг по предоставлению гидрометеорологической информации и прогнозов погоды</t>
  </si>
  <si>
    <t>Оплата услуг по за использование спутникового телефона в целях функционирования оперативных групп</t>
  </si>
  <si>
    <t>Подготовка и переподготовка должностных лиц по программа ГО и ЧС</t>
  </si>
  <si>
    <t>Ликвидация последствий чрезвычаных ситуаций за счет средств Резервного фонда</t>
  </si>
  <si>
    <t>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</si>
  <si>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</t>
  </si>
  <si>
    <r>
      <t>П</t>
    </r>
    <r>
      <rPr>
        <sz val="9"/>
        <color theme="1"/>
        <rFont val="Times New Roman"/>
        <family val="1"/>
        <charset val="204"/>
      </rPr>
      <t>роведение информационно-разъяснительных мероприятий по организации безопасного дорожного движения</t>
    </r>
  </si>
  <si>
    <t>Проведение мероприятий по профилактике нарушений Правил дорожного движения в образовательных учреждениях Катангского района</t>
  </si>
  <si>
    <t>Муниципальный отдел образования администрации муниципального образования "Катангский район"</t>
  </si>
  <si>
    <t>Оплата услуг по предоставлению каналов связи широкополосного доступа к сети интернет для функционирования системы оповещения"П-166М"</t>
  </si>
  <si>
    <t>Подпрограмма «Зашита населения и территорий Катангского района от чрезвычайных ситуаций</t>
  </si>
  <si>
    <t>Приложение 4
 к муниципальной программе
«Безопасный город на 2019-2024 годы»</t>
  </si>
  <si>
    <t>Программа «Безопасный город на 2019-2024 годы»</t>
  </si>
  <si>
    <t xml:space="preserve"> </t>
  </si>
  <si>
    <t>Приложение 1 к постановлению
администрации муниципального образования
"Катангский район" от 11.03.2020 г. № 78-п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</si>
</sst>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/>
    <xf numFmtId="0" fontId="11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SheetLayoutView="100" workbookViewId="0">
      <selection activeCell="J15" sqref="J15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4.7109375" customWidth="1"/>
    <col min="7" max="7" width="27.7109375" customWidth="1"/>
    <col min="8" max="8" width="9.28515625" customWidth="1"/>
    <col min="10" max="10" width="9.140625" style="20"/>
    <col min="11" max="11" width="9.42578125" style="20" customWidth="1"/>
    <col min="12" max="12" width="9.140625" style="20" customWidth="1"/>
  </cols>
  <sheetData>
    <row r="1" spans="1:14" ht="51" customHeight="1" x14ac:dyDescent="0.25">
      <c r="A1" s="1"/>
      <c r="I1" s="43" t="s">
        <v>41</v>
      </c>
      <c r="J1" s="43"/>
      <c r="K1" s="43"/>
      <c r="L1" s="43"/>
      <c r="M1" s="43"/>
      <c r="N1" s="43"/>
    </row>
    <row r="2" spans="1:14" ht="54" customHeight="1" x14ac:dyDescent="0.25">
      <c r="A2" s="19"/>
      <c r="B2" s="20"/>
      <c r="C2" s="20"/>
      <c r="D2" s="20"/>
      <c r="E2" s="20"/>
      <c r="F2" s="20"/>
      <c r="G2" s="20"/>
      <c r="H2" s="20"/>
      <c r="I2" s="40" t="s">
        <v>38</v>
      </c>
      <c r="J2" s="40"/>
      <c r="K2" s="40"/>
      <c r="L2" s="40"/>
      <c r="M2" s="40"/>
      <c r="N2" s="40"/>
    </row>
    <row r="3" spans="1:14" x14ac:dyDescent="0.25">
      <c r="A3" s="19"/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</row>
    <row r="4" spans="1:14" ht="15.75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.75" x14ac:dyDescent="0.25">
      <c r="A5" s="22"/>
      <c r="B5" s="20"/>
      <c r="C5" s="20"/>
      <c r="D5" s="20"/>
      <c r="E5" s="20"/>
      <c r="F5" s="20"/>
      <c r="G5" s="20"/>
      <c r="H5" s="20"/>
      <c r="I5" s="20"/>
      <c r="M5" s="20"/>
      <c r="N5" s="20"/>
    </row>
    <row r="6" spans="1:14" ht="44.25" customHeight="1" x14ac:dyDescent="0.25">
      <c r="A6" s="44" t="s">
        <v>1</v>
      </c>
      <c r="B6" s="44"/>
      <c r="C6" s="44"/>
      <c r="D6" s="44"/>
      <c r="E6" s="44"/>
      <c r="F6" s="44" t="s">
        <v>2</v>
      </c>
      <c r="G6" s="44" t="s">
        <v>3</v>
      </c>
      <c r="H6" s="49" t="s">
        <v>4</v>
      </c>
      <c r="I6" s="49"/>
      <c r="J6" s="49"/>
      <c r="K6" s="49"/>
      <c r="L6" s="49"/>
      <c r="M6" s="49"/>
      <c r="N6" s="23"/>
    </row>
    <row r="7" spans="1:14" x14ac:dyDescent="0.25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44"/>
      <c r="G7" s="44"/>
      <c r="H7" s="25" t="s">
        <v>15</v>
      </c>
      <c r="I7" s="24">
        <v>2019</v>
      </c>
      <c r="J7" s="24">
        <v>2020</v>
      </c>
      <c r="K7" s="24">
        <v>2021</v>
      </c>
      <c r="L7" s="24">
        <v>2022</v>
      </c>
      <c r="M7" s="24">
        <v>2023</v>
      </c>
      <c r="N7" s="24">
        <v>2024</v>
      </c>
    </row>
    <row r="8" spans="1:14" ht="13.5" customHeight="1" x14ac:dyDescent="0.25">
      <c r="A8" s="46" t="s">
        <v>13</v>
      </c>
      <c r="B8" s="47">
        <v>0</v>
      </c>
      <c r="C8" s="41">
        <v>0</v>
      </c>
      <c r="D8" s="41">
        <v>0</v>
      </c>
      <c r="E8" s="42">
        <v>0</v>
      </c>
      <c r="F8" s="45" t="s">
        <v>39</v>
      </c>
      <c r="G8" s="26" t="s">
        <v>14</v>
      </c>
      <c r="H8" s="9">
        <f>I8+J8+K8+L8+M8+N8</f>
        <v>20640.099999999999</v>
      </c>
      <c r="I8" s="3">
        <f>I10+I25+I33</f>
        <v>3674.55</v>
      </c>
      <c r="J8" s="3">
        <f t="shared" ref="J8:N8" si="0">J10+J25+J33</f>
        <v>2956.55</v>
      </c>
      <c r="K8" s="3">
        <f t="shared" si="0"/>
        <v>3570</v>
      </c>
      <c r="L8" s="3">
        <f t="shared" si="0"/>
        <v>3599</v>
      </c>
      <c r="M8" s="3">
        <f t="shared" si="0"/>
        <v>3420</v>
      </c>
      <c r="N8" s="3">
        <f t="shared" si="0"/>
        <v>3420</v>
      </c>
    </row>
    <row r="9" spans="1:14" ht="36" x14ac:dyDescent="0.25">
      <c r="A9" s="46"/>
      <c r="B9" s="47"/>
      <c r="C9" s="41"/>
      <c r="D9" s="41"/>
      <c r="E9" s="42"/>
      <c r="F9" s="45"/>
      <c r="G9" s="27" t="s">
        <v>16</v>
      </c>
      <c r="H9" s="10"/>
      <c r="I9" s="5"/>
      <c r="J9" s="5"/>
      <c r="K9" s="5"/>
      <c r="L9" s="5"/>
      <c r="M9" s="11"/>
      <c r="N9" s="12"/>
    </row>
    <row r="10" spans="1:14" ht="13.5" customHeight="1" x14ac:dyDescent="0.25">
      <c r="A10" s="53" t="s">
        <v>40</v>
      </c>
      <c r="B10" s="49">
        <v>1</v>
      </c>
      <c r="C10" s="53"/>
      <c r="D10" s="57"/>
      <c r="E10" s="44"/>
      <c r="F10" s="56" t="s">
        <v>17</v>
      </c>
      <c r="G10" s="28" t="s">
        <v>14</v>
      </c>
      <c r="H10" s="9">
        <f>I10+J10+K10+L10+M10+N10</f>
        <v>19040.55</v>
      </c>
      <c r="I10" s="3">
        <v>3458</v>
      </c>
      <c r="J10" s="3">
        <f>J12+J14</f>
        <v>2713.55</v>
      </c>
      <c r="K10" s="3">
        <f t="shared" ref="K10:N10" si="1">K12+K14</f>
        <v>3300</v>
      </c>
      <c r="L10" s="3">
        <f t="shared" si="1"/>
        <v>3329</v>
      </c>
      <c r="M10" s="3">
        <f t="shared" si="1"/>
        <v>3120</v>
      </c>
      <c r="N10" s="3">
        <f t="shared" si="1"/>
        <v>3120</v>
      </c>
    </row>
    <row r="11" spans="1:14" ht="36" x14ac:dyDescent="0.25">
      <c r="A11" s="53"/>
      <c r="B11" s="49"/>
      <c r="C11" s="53"/>
      <c r="D11" s="57"/>
      <c r="E11" s="44"/>
      <c r="F11" s="56"/>
      <c r="G11" s="27" t="s">
        <v>16</v>
      </c>
      <c r="H11" s="10"/>
      <c r="I11" s="6"/>
      <c r="J11" s="6"/>
      <c r="K11" s="6"/>
      <c r="L11" s="6"/>
      <c r="M11" s="11"/>
      <c r="N11" s="12"/>
    </row>
    <row r="12" spans="1:14" ht="15" customHeight="1" x14ac:dyDescent="0.25">
      <c r="A12" s="51" t="s">
        <v>13</v>
      </c>
      <c r="B12" s="47">
        <v>1</v>
      </c>
      <c r="C12" s="51" t="s">
        <v>10</v>
      </c>
      <c r="D12" s="41"/>
      <c r="E12" s="42"/>
      <c r="F12" s="50" t="s">
        <v>18</v>
      </c>
      <c r="G12" s="29" t="s">
        <v>14</v>
      </c>
      <c r="H12" s="9">
        <f>I12+J12+K12+L12+M12+N12</f>
        <v>18003.71</v>
      </c>
      <c r="I12" s="3">
        <v>3385.16</v>
      </c>
      <c r="J12" s="3">
        <v>2682.55</v>
      </c>
      <c r="K12" s="3">
        <v>3069</v>
      </c>
      <c r="L12" s="3">
        <v>3089</v>
      </c>
      <c r="M12" s="3">
        <v>2889</v>
      </c>
      <c r="N12" s="3">
        <v>2889</v>
      </c>
    </row>
    <row r="13" spans="1:14" ht="36" x14ac:dyDescent="0.25">
      <c r="A13" s="51"/>
      <c r="B13" s="47"/>
      <c r="C13" s="51"/>
      <c r="D13" s="41"/>
      <c r="E13" s="42"/>
      <c r="F13" s="50"/>
      <c r="G13" s="27" t="s">
        <v>16</v>
      </c>
      <c r="H13" s="10"/>
      <c r="I13" s="6"/>
      <c r="J13" s="6"/>
      <c r="K13" s="6"/>
      <c r="L13" s="6"/>
      <c r="M13" s="11"/>
      <c r="N13" s="12"/>
    </row>
    <row r="14" spans="1:14" x14ac:dyDescent="0.25">
      <c r="A14" s="51" t="s">
        <v>13</v>
      </c>
      <c r="B14" s="47">
        <v>1</v>
      </c>
      <c r="C14" s="51" t="s">
        <v>11</v>
      </c>
      <c r="D14" s="52"/>
      <c r="E14" s="42"/>
      <c r="F14" s="50" t="s">
        <v>20</v>
      </c>
      <c r="G14" s="29" t="s">
        <v>14</v>
      </c>
      <c r="H14" s="9">
        <f>I14+J14+K14+L14+M14+N14</f>
        <v>1036.83</v>
      </c>
      <c r="I14" s="3">
        <v>72.83</v>
      </c>
      <c r="J14" s="3">
        <f>SUM(J15:J24)</f>
        <v>31</v>
      </c>
      <c r="K14" s="3">
        <f t="shared" ref="J14:M14" si="2">K15+K16+K17+K18+K19+K20+K21+K22+K23+K24</f>
        <v>231</v>
      </c>
      <c r="L14" s="3">
        <v>240</v>
      </c>
      <c r="M14" s="3">
        <f t="shared" si="2"/>
        <v>231</v>
      </c>
      <c r="N14" s="3">
        <v>231</v>
      </c>
    </row>
    <row r="15" spans="1:14" ht="96" x14ac:dyDescent="0.25">
      <c r="A15" s="51"/>
      <c r="B15" s="47"/>
      <c r="C15" s="51"/>
      <c r="D15" s="52"/>
      <c r="E15" s="42"/>
      <c r="F15" s="50"/>
      <c r="G15" s="30" t="s">
        <v>19</v>
      </c>
      <c r="H15" s="10"/>
      <c r="I15" s="5"/>
      <c r="J15" s="5"/>
      <c r="K15" s="5"/>
      <c r="L15" s="5"/>
      <c r="M15" s="11"/>
      <c r="N15" s="13"/>
    </row>
    <row r="16" spans="1:14" ht="96" x14ac:dyDescent="0.25">
      <c r="A16" s="31" t="s">
        <v>13</v>
      </c>
      <c r="B16" s="32">
        <v>1</v>
      </c>
      <c r="C16" s="31" t="s">
        <v>11</v>
      </c>
      <c r="D16" s="32">
        <v>1</v>
      </c>
      <c r="E16" s="33"/>
      <c r="F16" s="34" t="s">
        <v>21</v>
      </c>
      <c r="G16" s="30" t="s">
        <v>19</v>
      </c>
      <c r="H16" s="9">
        <f>I16+J16+K16+L16+M16+N16</f>
        <v>87.38</v>
      </c>
      <c r="I16" s="6">
        <v>4.38</v>
      </c>
      <c r="J16" s="6">
        <v>3</v>
      </c>
      <c r="K16" s="6">
        <v>20</v>
      </c>
      <c r="L16" s="6">
        <v>20</v>
      </c>
      <c r="M16" s="6">
        <v>20</v>
      </c>
      <c r="N16" s="6">
        <v>20</v>
      </c>
    </row>
    <row r="17" spans="1:14" ht="96.75" customHeight="1" x14ac:dyDescent="0.25">
      <c r="A17" s="31" t="s">
        <v>13</v>
      </c>
      <c r="B17" s="32">
        <v>1</v>
      </c>
      <c r="C17" s="31" t="s">
        <v>11</v>
      </c>
      <c r="D17" s="32">
        <v>2</v>
      </c>
      <c r="E17" s="33"/>
      <c r="F17" s="34" t="s">
        <v>23</v>
      </c>
      <c r="G17" s="30" t="s">
        <v>19</v>
      </c>
      <c r="H17" s="9">
        <f>I17+J17+K17+L17+M17+N17</f>
        <v>20</v>
      </c>
      <c r="I17" s="6">
        <v>0</v>
      </c>
      <c r="J17" s="6">
        <v>0</v>
      </c>
      <c r="K17" s="6">
        <v>20</v>
      </c>
      <c r="L17" s="6">
        <v>0</v>
      </c>
      <c r="M17" s="6">
        <v>0</v>
      </c>
      <c r="N17" s="6">
        <v>0</v>
      </c>
    </row>
    <row r="18" spans="1:14" ht="120" x14ac:dyDescent="0.25">
      <c r="A18" s="31" t="s">
        <v>13</v>
      </c>
      <c r="B18" s="32">
        <v>1</v>
      </c>
      <c r="C18" s="31" t="s">
        <v>13</v>
      </c>
      <c r="D18" s="35">
        <v>3</v>
      </c>
      <c r="E18" s="33"/>
      <c r="F18" s="34" t="s">
        <v>22</v>
      </c>
      <c r="G18" s="36" t="s">
        <v>19</v>
      </c>
      <c r="H18" s="14">
        <f>I18+J18+K18+L18+M18+N18</f>
        <v>29.45</v>
      </c>
      <c r="I18" s="4">
        <v>29.45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96" x14ac:dyDescent="0.25">
      <c r="A19" s="37" t="s">
        <v>13</v>
      </c>
      <c r="B19" s="33">
        <v>1</v>
      </c>
      <c r="C19" s="37" t="s">
        <v>11</v>
      </c>
      <c r="D19" s="33">
        <v>4</v>
      </c>
      <c r="E19" s="33"/>
      <c r="F19" s="34" t="s">
        <v>36</v>
      </c>
      <c r="G19" s="30" t="s">
        <v>19</v>
      </c>
      <c r="H19" s="9">
        <f>I19+J19+K19+L19+M19+N19</f>
        <v>172</v>
      </c>
      <c r="I19" s="6">
        <v>0</v>
      </c>
      <c r="J19" s="6">
        <v>0</v>
      </c>
      <c r="K19" s="6">
        <v>43</v>
      </c>
      <c r="L19" s="6">
        <v>43</v>
      </c>
      <c r="M19" s="6">
        <v>43</v>
      </c>
      <c r="N19" s="6">
        <v>43</v>
      </c>
    </row>
    <row r="20" spans="1:14" ht="96" x14ac:dyDescent="0.25">
      <c r="A20" s="37" t="s">
        <v>13</v>
      </c>
      <c r="B20" s="33">
        <v>1</v>
      </c>
      <c r="C20" s="37" t="s">
        <v>11</v>
      </c>
      <c r="D20" s="33">
        <v>5</v>
      </c>
      <c r="E20" s="33"/>
      <c r="F20" s="34" t="s">
        <v>24</v>
      </c>
      <c r="G20" s="30" t="s">
        <v>19</v>
      </c>
      <c r="H20" s="15">
        <v>180</v>
      </c>
      <c r="I20" s="7">
        <v>8</v>
      </c>
      <c r="J20" s="7">
        <v>9</v>
      </c>
      <c r="K20" s="7">
        <v>30</v>
      </c>
      <c r="L20" s="7">
        <v>30</v>
      </c>
      <c r="M20" s="7">
        <v>30</v>
      </c>
      <c r="N20" s="7">
        <v>30</v>
      </c>
    </row>
    <row r="21" spans="1:14" ht="102.75" customHeight="1" x14ac:dyDescent="0.25">
      <c r="A21" s="37" t="s">
        <v>13</v>
      </c>
      <c r="B21" s="33">
        <v>1</v>
      </c>
      <c r="C21" s="37" t="s">
        <v>11</v>
      </c>
      <c r="D21" s="33">
        <v>6</v>
      </c>
      <c r="E21" s="33"/>
      <c r="F21" s="34" t="s">
        <v>25</v>
      </c>
      <c r="G21" s="30" t="s">
        <v>19</v>
      </c>
      <c r="H21" s="15">
        <v>200</v>
      </c>
      <c r="I21" s="7">
        <v>0</v>
      </c>
      <c r="J21" s="7">
        <v>0</v>
      </c>
      <c r="K21" s="7">
        <v>0</v>
      </c>
      <c r="L21" s="7">
        <v>29</v>
      </c>
      <c r="M21" s="7">
        <v>20</v>
      </c>
      <c r="N21" s="7">
        <v>20</v>
      </c>
    </row>
    <row r="22" spans="1:14" ht="107.25" customHeight="1" x14ac:dyDescent="0.25">
      <c r="A22" s="37" t="s">
        <v>13</v>
      </c>
      <c r="B22" s="33">
        <v>1</v>
      </c>
      <c r="C22" s="37" t="s">
        <v>11</v>
      </c>
      <c r="D22" s="38">
        <v>7</v>
      </c>
      <c r="E22" s="33"/>
      <c r="F22" s="34" t="s">
        <v>26</v>
      </c>
      <c r="G22" s="30" t="s">
        <v>19</v>
      </c>
      <c r="H22" s="16">
        <v>440</v>
      </c>
      <c r="I22" s="8">
        <v>0</v>
      </c>
      <c r="J22" s="8">
        <v>0</v>
      </c>
      <c r="K22" s="8">
        <v>90</v>
      </c>
      <c r="L22" s="8">
        <v>90</v>
      </c>
      <c r="M22" s="8">
        <v>90</v>
      </c>
      <c r="N22" s="8">
        <v>90</v>
      </c>
    </row>
    <row r="23" spans="1:14" ht="96" x14ac:dyDescent="0.25">
      <c r="A23" s="37" t="s">
        <v>13</v>
      </c>
      <c r="B23" s="33">
        <v>1</v>
      </c>
      <c r="C23" s="37" t="s">
        <v>11</v>
      </c>
      <c r="D23" s="39">
        <v>8</v>
      </c>
      <c r="E23" s="33"/>
      <c r="F23" s="34" t="s">
        <v>27</v>
      </c>
      <c r="G23" s="30" t="s">
        <v>19</v>
      </c>
      <c r="H23" s="17">
        <v>96</v>
      </c>
      <c r="I23" s="8">
        <v>0</v>
      </c>
      <c r="J23" s="8">
        <v>16</v>
      </c>
      <c r="K23" s="8">
        <v>16</v>
      </c>
      <c r="L23" s="8">
        <v>16</v>
      </c>
      <c r="M23" s="8">
        <v>16</v>
      </c>
      <c r="N23" s="8">
        <v>16</v>
      </c>
    </row>
    <row r="24" spans="1:14" ht="96" x14ac:dyDescent="0.25">
      <c r="A24" s="37" t="s">
        <v>13</v>
      </c>
      <c r="B24" s="33">
        <v>1</v>
      </c>
      <c r="C24" s="37" t="s">
        <v>11</v>
      </c>
      <c r="D24" s="33">
        <v>9</v>
      </c>
      <c r="E24" s="33"/>
      <c r="F24" s="34" t="s">
        <v>28</v>
      </c>
      <c r="G24" s="30" t="s">
        <v>19</v>
      </c>
      <c r="H24" s="9">
        <f>I24+J24+K24+L24+M24+N24</f>
        <v>82</v>
      </c>
      <c r="I24" s="6">
        <v>31</v>
      </c>
      <c r="J24" s="6">
        <v>3</v>
      </c>
      <c r="K24" s="6">
        <v>12</v>
      </c>
      <c r="L24" s="6">
        <v>12</v>
      </c>
      <c r="M24" s="6">
        <v>12</v>
      </c>
      <c r="N24" s="6">
        <v>12</v>
      </c>
    </row>
    <row r="25" spans="1:14" x14ac:dyDescent="0.25">
      <c r="A25" s="53" t="s">
        <v>13</v>
      </c>
      <c r="B25" s="49">
        <v>2</v>
      </c>
      <c r="C25" s="53"/>
      <c r="D25" s="55"/>
      <c r="E25" s="42"/>
      <c r="F25" s="65" t="s">
        <v>37</v>
      </c>
      <c r="G25" s="28" t="s">
        <v>14</v>
      </c>
      <c r="H25" s="9">
        <f>I25+J25+K25+L25+M25+N25</f>
        <v>1478</v>
      </c>
      <c r="I25" s="3">
        <f>I27+I29+I31</f>
        <v>200</v>
      </c>
      <c r="J25" s="3">
        <f t="shared" ref="J25:N25" si="3">J27+J29+J31</f>
        <v>238</v>
      </c>
      <c r="K25" s="3">
        <f t="shared" si="3"/>
        <v>260</v>
      </c>
      <c r="L25" s="3">
        <f t="shared" si="3"/>
        <v>260</v>
      </c>
      <c r="M25" s="3">
        <f t="shared" si="3"/>
        <v>260</v>
      </c>
      <c r="N25" s="3">
        <f t="shared" si="3"/>
        <v>260</v>
      </c>
    </row>
    <row r="26" spans="1:14" ht="115.5" customHeight="1" x14ac:dyDescent="0.25">
      <c r="A26" s="53"/>
      <c r="B26" s="49"/>
      <c r="C26" s="53"/>
      <c r="D26" s="55"/>
      <c r="E26" s="42"/>
      <c r="F26" s="56"/>
      <c r="G26" s="27" t="s">
        <v>16</v>
      </c>
      <c r="H26" s="10"/>
      <c r="I26" s="6"/>
      <c r="J26" s="6"/>
      <c r="K26" s="6"/>
      <c r="L26" s="6"/>
      <c r="M26" s="18"/>
      <c r="N26" s="13"/>
    </row>
    <row r="27" spans="1:14" ht="15" customHeight="1" x14ac:dyDescent="0.25">
      <c r="A27" s="54" t="s">
        <v>13</v>
      </c>
      <c r="B27" s="42">
        <v>2</v>
      </c>
      <c r="C27" s="54" t="s">
        <v>10</v>
      </c>
      <c r="D27" s="42"/>
      <c r="E27" s="42"/>
      <c r="F27" s="50" t="s">
        <v>29</v>
      </c>
      <c r="G27" s="28" t="s">
        <v>14</v>
      </c>
      <c r="H27" s="9">
        <f>I27+J27+K27+L27+M27+N27</f>
        <v>233</v>
      </c>
      <c r="I27" s="3">
        <v>0</v>
      </c>
      <c r="J27" s="3">
        <v>33</v>
      </c>
      <c r="K27" s="3">
        <v>50</v>
      </c>
      <c r="L27" s="3">
        <v>50</v>
      </c>
      <c r="M27" s="3">
        <v>50</v>
      </c>
      <c r="N27" s="3">
        <v>50</v>
      </c>
    </row>
    <row r="28" spans="1:14" ht="69" customHeight="1" x14ac:dyDescent="0.25">
      <c r="A28" s="54"/>
      <c r="B28" s="42"/>
      <c r="C28" s="54"/>
      <c r="D28" s="42"/>
      <c r="E28" s="42"/>
      <c r="F28" s="50"/>
      <c r="G28" s="27" t="s">
        <v>16</v>
      </c>
      <c r="H28" s="10"/>
      <c r="I28" s="6"/>
      <c r="J28" s="6"/>
      <c r="K28" s="6"/>
      <c r="L28" s="6"/>
      <c r="M28" s="18"/>
      <c r="N28" s="13"/>
    </row>
    <row r="29" spans="1:14" ht="13.5" customHeight="1" x14ac:dyDescent="0.25">
      <c r="A29" s="54" t="s">
        <v>13</v>
      </c>
      <c r="B29" s="42">
        <v>2</v>
      </c>
      <c r="C29" s="54" t="s">
        <v>11</v>
      </c>
      <c r="D29" s="42"/>
      <c r="E29" s="42"/>
      <c r="F29" s="50" t="s">
        <v>30</v>
      </c>
      <c r="G29" s="28" t="s">
        <v>14</v>
      </c>
      <c r="H29" s="9">
        <f>I29+J29+K29+L29+M29+N29</f>
        <v>1200</v>
      </c>
      <c r="I29" s="3">
        <v>200</v>
      </c>
      <c r="J29" s="3">
        <v>200</v>
      </c>
      <c r="K29" s="3">
        <v>200</v>
      </c>
      <c r="L29" s="3">
        <v>200</v>
      </c>
      <c r="M29" s="3">
        <v>200</v>
      </c>
      <c r="N29" s="3">
        <v>200</v>
      </c>
    </row>
    <row r="30" spans="1:14" ht="36" x14ac:dyDescent="0.25">
      <c r="A30" s="54"/>
      <c r="B30" s="42"/>
      <c r="C30" s="54"/>
      <c r="D30" s="42"/>
      <c r="E30" s="42"/>
      <c r="F30" s="50"/>
      <c r="G30" s="27" t="s">
        <v>16</v>
      </c>
      <c r="H30" s="10"/>
      <c r="I30" s="6"/>
      <c r="J30" s="6"/>
      <c r="K30" s="6"/>
      <c r="L30" s="6"/>
      <c r="M30" s="18"/>
      <c r="N30" s="13"/>
    </row>
    <row r="31" spans="1:14" ht="15" customHeight="1" x14ac:dyDescent="0.25">
      <c r="A31" s="54" t="s">
        <v>13</v>
      </c>
      <c r="B31" s="42">
        <v>2</v>
      </c>
      <c r="C31" s="54" t="s">
        <v>12</v>
      </c>
      <c r="D31" s="47"/>
      <c r="E31" s="41"/>
      <c r="F31" s="50" t="s">
        <v>31</v>
      </c>
      <c r="G31" s="29" t="s">
        <v>14</v>
      </c>
      <c r="H31" s="9">
        <f>I31+J31+K31+L31+M31+N31</f>
        <v>45</v>
      </c>
      <c r="I31" s="3">
        <v>0</v>
      </c>
      <c r="J31" s="3">
        <v>5</v>
      </c>
      <c r="K31" s="3">
        <v>10</v>
      </c>
      <c r="L31" s="3">
        <v>10</v>
      </c>
      <c r="M31" s="3">
        <v>10</v>
      </c>
      <c r="N31" s="3">
        <v>10</v>
      </c>
    </row>
    <row r="32" spans="1:14" ht="47.25" customHeight="1" x14ac:dyDescent="0.25">
      <c r="A32" s="54"/>
      <c r="B32" s="42"/>
      <c r="C32" s="54"/>
      <c r="D32" s="47"/>
      <c r="E32" s="41"/>
      <c r="F32" s="50"/>
      <c r="G32" s="27" t="s">
        <v>16</v>
      </c>
      <c r="H32" s="10"/>
      <c r="I32" s="6"/>
      <c r="J32" s="6"/>
      <c r="K32" s="6"/>
      <c r="L32" s="6"/>
      <c r="M32" s="18"/>
      <c r="N32" s="13"/>
    </row>
    <row r="33" spans="1:18" ht="16.5" customHeight="1" x14ac:dyDescent="0.25">
      <c r="A33" s="62" t="s">
        <v>13</v>
      </c>
      <c r="B33" s="44">
        <v>3</v>
      </c>
      <c r="C33" s="62"/>
      <c r="D33" s="49"/>
      <c r="E33" s="57"/>
      <c r="F33" s="65" t="s">
        <v>32</v>
      </c>
      <c r="G33" s="29" t="s">
        <v>14</v>
      </c>
      <c r="H33" s="9">
        <f>I33+J33+K33+L33+M33+N33</f>
        <v>121.55</v>
      </c>
      <c r="I33" s="3">
        <v>16.55</v>
      </c>
      <c r="J33" s="3">
        <f>J35+J37</f>
        <v>5</v>
      </c>
      <c r="K33" s="3">
        <f t="shared" ref="K33:N33" si="4">K35+K37</f>
        <v>10</v>
      </c>
      <c r="L33" s="3">
        <f t="shared" si="4"/>
        <v>10</v>
      </c>
      <c r="M33" s="3">
        <f t="shared" si="4"/>
        <v>40</v>
      </c>
      <c r="N33" s="3">
        <f t="shared" si="4"/>
        <v>40</v>
      </c>
      <c r="P33" s="2"/>
      <c r="Q33" s="2"/>
      <c r="R33" s="2"/>
    </row>
    <row r="34" spans="1:18" ht="42.75" customHeight="1" x14ac:dyDescent="0.25">
      <c r="A34" s="62"/>
      <c r="B34" s="44"/>
      <c r="C34" s="62"/>
      <c r="D34" s="49"/>
      <c r="E34" s="57"/>
      <c r="F34" s="65"/>
      <c r="G34" s="30" t="s">
        <v>16</v>
      </c>
      <c r="H34" s="10"/>
      <c r="I34" s="6"/>
      <c r="J34" s="6"/>
      <c r="K34" s="6"/>
      <c r="L34" s="6"/>
      <c r="M34" s="18"/>
      <c r="N34" s="13"/>
    </row>
    <row r="35" spans="1:18" ht="15" customHeight="1" x14ac:dyDescent="0.25">
      <c r="A35" s="54" t="s">
        <v>13</v>
      </c>
      <c r="B35" s="42">
        <v>3</v>
      </c>
      <c r="C35" s="54" t="s">
        <v>10</v>
      </c>
      <c r="D35" s="47"/>
      <c r="E35" s="41"/>
      <c r="F35" s="66" t="s">
        <v>33</v>
      </c>
      <c r="G35" s="28" t="s">
        <v>14</v>
      </c>
      <c r="H35" s="9">
        <f>I35+J35+K35+L35+M35+N35</f>
        <v>61.55</v>
      </c>
      <c r="I35" s="3">
        <v>16.55</v>
      </c>
      <c r="J35" s="3">
        <v>5</v>
      </c>
      <c r="K35" s="3">
        <v>10</v>
      </c>
      <c r="L35" s="3">
        <v>10</v>
      </c>
      <c r="M35" s="3">
        <v>10</v>
      </c>
      <c r="N35" s="3">
        <v>10</v>
      </c>
    </row>
    <row r="36" spans="1:18" ht="53.25" customHeight="1" x14ac:dyDescent="0.25">
      <c r="A36" s="54"/>
      <c r="B36" s="42"/>
      <c r="C36" s="54"/>
      <c r="D36" s="47"/>
      <c r="E36" s="41"/>
      <c r="F36" s="66"/>
      <c r="G36" s="30" t="s">
        <v>16</v>
      </c>
      <c r="H36" s="10"/>
      <c r="I36" s="6"/>
      <c r="J36" s="6"/>
      <c r="K36" s="6"/>
      <c r="L36" s="6"/>
      <c r="M36" s="18"/>
      <c r="N36" s="13"/>
    </row>
    <row r="37" spans="1:18" ht="15" customHeight="1" x14ac:dyDescent="0.25">
      <c r="A37" s="58" t="s">
        <v>13</v>
      </c>
      <c r="B37" s="60">
        <v>3</v>
      </c>
      <c r="C37" s="58" t="s">
        <v>11</v>
      </c>
      <c r="D37" s="63"/>
      <c r="E37" s="41"/>
      <c r="F37" s="50" t="s">
        <v>34</v>
      </c>
      <c r="G37" s="29" t="s">
        <v>14</v>
      </c>
      <c r="H37" s="9">
        <f>I37+J37+K37+L37+M37+N37</f>
        <v>60</v>
      </c>
      <c r="I37" s="3">
        <v>0</v>
      </c>
      <c r="J37" s="3">
        <v>0</v>
      </c>
      <c r="K37" s="3">
        <v>0</v>
      </c>
      <c r="L37" s="3">
        <v>0</v>
      </c>
      <c r="M37" s="3">
        <v>30</v>
      </c>
      <c r="N37" s="3">
        <v>30</v>
      </c>
    </row>
    <row r="38" spans="1:18" ht="51" customHeight="1" x14ac:dyDescent="0.25">
      <c r="A38" s="59"/>
      <c r="B38" s="61"/>
      <c r="C38" s="59"/>
      <c r="D38" s="64"/>
      <c r="E38" s="41"/>
      <c r="F38" s="50"/>
      <c r="G38" s="27" t="s">
        <v>35</v>
      </c>
      <c r="H38" s="10"/>
      <c r="I38" s="6"/>
      <c r="J38" s="6"/>
      <c r="K38" s="6"/>
      <c r="L38" s="6"/>
      <c r="M38" s="18"/>
      <c r="N38" s="13"/>
    </row>
    <row r="39" spans="1:18" ht="15" customHeight="1" x14ac:dyDescent="0.25"/>
    <row r="40" spans="1:18" ht="50.25" customHeight="1" x14ac:dyDescent="0.25"/>
    <row r="41" spans="1:18" ht="15" customHeight="1" x14ac:dyDescent="0.25"/>
    <row r="42" spans="1:18" ht="66" customHeight="1" x14ac:dyDescent="0.25"/>
    <row r="43" spans="1:18" ht="15" customHeight="1" x14ac:dyDescent="0.25"/>
    <row r="44" spans="1:18" ht="53.25" customHeight="1" x14ac:dyDescent="0.25"/>
    <row r="45" spans="1:18" ht="15" customHeight="1" x14ac:dyDescent="0.25"/>
    <row r="46" spans="1:18" ht="48" customHeight="1" x14ac:dyDescent="0.25"/>
    <row r="47" spans="1:18" ht="2.25" hidden="1" customHeight="1" x14ac:dyDescent="0.25"/>
    <row r="48" spans="1:18" ht="64.5" hidden="1" customHeight="1" x14ac:dyDescent="0.25"/>
    <row r="49" ht="15.75" customHeight="1" x14ac:dyDescent="0.25"/>
    <row r="50" ht="15.75" customHeight="1" x14ac:dyDescent="0.25"/>
    <row r="51" ht="15.75" customHeight="1" x14ac:dyDescent="0.25"/>
    <row r="52" ht="6.75" customHeight="1" x14ac:dyDescent="0.25"/>
    <row r="53" ht="15.75" customHeight="1" x14ac:dyDescent="0.25"/>
    <row r="54" ht="15.75" customHeight="1" x14ac:dyDescent="0.25"/>
    <row r="55" ht="15.75" customHeight="1" x14ac:dyDescent="0.25"/>
    <row r="56" ht="6.75" customHeight="1" x14ac:dyDescent="0.25"/>
    <row r="57" ht="15" customHeight="1" x14ac:dyDescent="0.25"/>
    <row r="58" ht="60.75" customHeight="1" x14ac:dyDescent="0.25"/>
    <row r="60" ht="64.5" customHeight="1" x14ac:dyDescent="0.25"/>
  </sheetData>
  <mergeCells count="73">
    <mergeCell ref="F25:F26"/>
    <mergeCell ref="F35:F36"/>
    <mergeCell ref="B31:B32"/>
    <mergeCell ref="C31:C32"/>
    <mergeCell ref="D31:D32"/>
    <mergeCell ref="E31:E32"/>
    <mergeCell ref="B25:B26"/>
    <mergeCell ref="E29:E30"/>
    <mergeCell ref="F29:F30"/>
    <mergeCell ref="F31:F32"/>
    <mergeCell ref="B33:B34"/>
    <mergeCell ref="C29:C30"/>
    <mergeCell ref="D29:D30"/>
    <mergeCell ref="B35:B36"/>
    <mergeCell ref="C37:C38"/>
    <mergeCell ref="D37:D38"/>
    <mergeCell ref="E37:E38"/>
    <mergeCell ref="F37:F38"/>
    <mergeCell ref="F33:F34"/>
    <mergeCell ref="E35:E36"/>
    <mergeCell ref="C33:C34"/>
    <mergeCell ref="D33:D34"/>
    <mergeCell ref="E33:E34"/>
    <mergeCell ref="D35:D36"/>
    <mergeCell ref="C35:C36"/>
    <mergeCell ref="A37:A38"/>
    <mergeCell ref="B37:B38"/>
    <mergeCell ref="A31:A32"/>
    <mergeCell ref="A29:A30"/>
    <mergeCell ref="B29:B30"/>
    <mergeCell ref="A35:A36"/>
    <mergeCell ref="A33:A34"/>
    <mergeCell ref="F10:F11"/>
    <mergeCell ref="E10:E11"/>
    <mergeCell ref="D10:D11"/>
    <mergeCell ref="C10:C11"/>
    <mergeCell ref="A10:A11"/>
    <mergeCell ref="B10:B11"/>
    <mergeCell ref="D12:D13"/>
    <mergeCell ref="E12:E13"/>
    <mergeCell ref="F12:F13"/>
    <mergeCell ref="A12:A13"/>
    <mergeCell ref="B12:B13"/>
    <mergeCell ref="C12:C13"/>
    <mergeCell ref="E14:E15"/>
    <mergeCell ref="F14:F15"/>
    <mergeCell ref="F27:F28"/>
    <mergeCell ref="E27:E28"/>
    <mergeCell ref="A14:A15"/>
    <mergeCell ref="B14:B15"/>
    <mergeCell ref="C14:C15"/>
    <mergeCell ref="D14:D15"/>
    <mergeCell ref="A25:A26"/>
    <mergeCell ref="C25:C26"/>
    <mergeCell ref="A27:A28"/>
    <mergeCell ref="D27:D28"/>
    <mergeCell ref="C27:C28"/>
    <mergeCell ref="B27:B28"/>
    <mergeCell ref="D25:D26"/>
    <mergeCell ref="E25:E26"/>
    <mergeCell ref="I2:N2"/>
    <mergeCell ref="D8:D9"/>
    <mergeCell ref="E8:E9"/>
    <mergeCell ref="I1:N1"/>
    <mergeCell ref="A6:E6"/>
    <mergeCell ref="F6:F7"/>
    <mergeCell ref="G6:G7"/>
    <mergeCell ref="F8:F9"/>
    <mergeCell ref="A8:A9"/>
    <mergeCell ref="B8:B9"/>
    <mergeCell ref="C8:C9"/>
    <mergeCell ref="A4:N4"/>
    <mergeCell ref="H6:M6"/>
  </mergeCells>
  <pageMargins left="0.70866141732283461" right="0.70866141732283461" top="0.74803149606299213" bottom="0.74803149606299213" header="0.31496062992125984" footer="0.31496062992125984"/>
  <pageSetup paperSize="9" scale="87" fitToHeight="4" orientation="landscape" horizontalDpi="180" verticalDpi="180" r:id="rId1"/>
  <rowBreaks count="4" manualBreakCount="4">
    <brk id="15" max="13" man="1"/>
    <brk id="19" max="13" man="1"/>
    <brk id="23" max="13" man="1"/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2020-03-12T03:14:29Z</dcterms:modified>
</cp:coreProperties>
</file>