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'Лист3'!$A$1:$D$42</definedName>
  </definedNames>
  <calcPr fullCalcOnLoad="1"/>
</workbook>
</file>

<file path=xl/sharedStrings.xml><?xml version="1.0" encoding="utf-8"?>
<sst xmlns="http://schemas.openxmlformats.org/spreadsheetml/2006/main" count="64" uniqueCount="60">
  <si>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</si>
  <si>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</si>
  <si>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</si>
  <si>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</si>
  <si>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</si>
  <si>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</si>
  <si>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</si>
  <si>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</si>
  <si>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</si>
  <si>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</si>
  <si>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</si>
  <si>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</si>
  <si>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Сумма</t>
  </si>
  <si>
    <t>Наименование</t>
  </si>
  <si>
    <t>Код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</si>
  <si>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</si>
  <si>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</si>
  <si>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</si>
  <si>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</si>
  <si>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</si>
  <si>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</si>
  <si>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</si>
  <si>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</si>
  <si>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</si>
  <si>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</si>
  <si>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</si>
  <si>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</si>
  <si>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</si>
  <si>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</si>
  <si>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</si>
  <si>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</si>
  <si>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</si>
  <si>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</si>
  <si>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</si>
  <si>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</si>
  <si>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</si>
  <si>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>Приложение 20</t>
  </si>
  <si>
    <t>2021 год</t>
  </si>
  <si>
    <t xml:space="preserve"> 000 01 02 00 00 05 0000 710</t>
  </si>
  <si>
    <t>Источники внутреннего финансирования дефицита бюджета района на плановый период 2021 и  2022 годов</t>
  </si>
  <si>
    <t>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</si>
  <si>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Погашение бюджетами муниципальных районов кредитов от кредитных организаций в валюте Российской Федерации</t>
  </si>
  <si>
    <t>2022 год</t>
  </si>
  <si>
    <t>от 17.12.2019  № 4/17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</si>
  <si>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</si>
  <si>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</si>
  <si>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</si>
  <si>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</si>
  <si>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</si>
  <si>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</si>
  <si>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</si>
  <si>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</si>
  <si>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</si>
  <si>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</si>
  <si>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</si>
  <si>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</si>
  <si>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</si>
  <si>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</si>
  <si>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12</t>
  </si>
  <si>
    <t>от "30 " сентября 2020 года №_4/8__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</si>
</sst>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shrinkToFit="1"/>
      <protection/>
    </xf>
    <xf numFmtId="0" fontId="28" fillId="0" borderId="2">
      <alignment horizontal="left" wrapText="1" indent="2"/>
      <protection/>
    </xf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2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2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62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55" applyFont="1" applyFill="1" applyBorder="1" applyAlignment="1">
      <alignment vertical="center" wrapText="1"/>
      <protection/>
    </xf>
    <xf numFmtId="0" fontId="44" fillId="0" borderId="2" xfId="34" applyNumberFormat="1" applyFont="1" applyAlignment="1" applyProtection="1">
      <alignment wrapText="1"/>
      <protection/>
    </xf>
    <xf numFmtId="49" fontId="44" fillId="0" borderId="1" xfId="33" applyNumberFormat="1" applyFont="1" applyProtection="1">
      <alignment horizontal="center" shrinkToFit="1"/>
      <protection/>
    </xf>
    <xf numFmtId="0" fontId="45" fillId="0" borderId="2" xfId="34" applyNumberFormat="1" applyFont="1" applyAlignment="1" applyProtection="1">
      <alignment wrapText="1"/>
      <protection/>
    </xf>
    <xf numFmtId="49" fontId="45" fillId="0" borderId="1" xfId="33" applyNumberFormat="1" applyFont="1" applyProtection="1">
      <alignment horizontal="center" shrinkToFit="1"/>
      <protection/>
    </xf>
    <xf numFmtId="4" fontId="44" fillId="0" borderId="1" xfId="35" applyNumberFormat="1" applyFont="1" applyProtection="1">
      <alignment horizontal="right" shrinkToFit="1"/>
      <protection/>
    </xf>
    <xf numFmtId="4" fontId="45" fillId="0" borderId="1" xfId="35" applyNumberFormat="1" applyFont="1" applyProtection="1">
      <alignment horizontal="right" shrinkToFit="1"/>
      <protection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4.421875" style="2" customWidth="1"/>
    <col min="5" max="5" width="13.00390625" style="2" customWidth="1"/>
    <col min="6" max="6" width="14.8515625" style="2" customWidth="1"/>
    <col min="7" max="16384" width="9.140625" style="2" customWidth="1"/>
  </cols>
  <sheetData>
    <row r="1" spans="1:4" ht="15.75" customHeight="1">
      <c r="A1" s="31"/>
      <c r="B1" s="32"/>
      <c r="C1" s="2"/>
      <c r="D1" s="33" t="s">
        <v>58</v>
      </c>
    </row>
    <row r="2" spans="1:4" ht="15.75" customHeight="1">
      <c r="A2" s="31"/>
      <c r="B2" s="32"/>
      <c r="C2" s="2"/>
      <c r="D2" s="33" t="s">
        <v>52</v>
      </c>
    </row>
    <row r="3" spans="1:4" ht="15.75" customHeight="1">
      <c r="A3" s="31"/>
      <c r="B3" s="32"/>
      <c r="C3" s="2"/>
      <c r="D3" s="33" t="s">
        <v>53</v>
      </c>
    </row>
    <row r="4" spans="1:4" ht="15.75" customHeight="1">
      <c r="A4" s="31"/>
      <c r="B4" s="32"/>
      <c r="C4" s="2"/>
      <c r="D4" s="33" t="s">
        <v>54</v>
      </c>
    </row>
    <row r="5" spans="1:4" ht="15.75" customHeight="1">
      <c r="A5" s="31"/>
      <c r="B5" s="32"/>
      <c r="C5" s="2"/>
      <c r="D5" s="33" t="s">
        <v>55</v>
      </c>
    </row>
    <row r="6" spans="1:4" ht="15.75" customHeight="1">
      <c r="A6" s="31"/>
      <c r="B6" s="32"/>
      <c r="C6" s="2"/>
      <c r="D6" s="33" t="s">
        <v>56</v>
      </c>
    </row>
    <row r="7" spans="1:4" ht="15.75" customHeight="1">
      <c r="A7" s="31"/>
      <c r="B7" s="32"/>
      <c r="C7" s="2"/>
      <c r="D7" s="33" t="s">
        <v>57</v>
      </c>
    </row>
    <row r="8" spans="1:4" ht="15.75" customHeight="1">
      <c r="A8" s="34"/>
      <c r="B8" s="32"/>
      <c r="C8" s="2"/>
      <c r="D8" s="33" t="s">
        <v>59</v>
      </c>
    </row>
    <row r="10" spans="1:4" ht="12.75">
      <c r="A10" s="1"/>
      <c r="B10" s="1"/>
      <c r="C10" s="41" t="s">
        <v>36</v>
      </c>
      <c r="D10" s="41"/>
    </row>
    <row r="11" spans="1:4" ht="39.75" customHeight="1">
      <c r="A11" s="1"/>
      <c r="B11" s="42" t="s">
        <v>40</v>
      </c>
      <c r="C11" s="42"/>
      <c r="D11" s="42"/>
    </row>
    <row r="12" spans="1:4" ht="12.75">
      <c r="A12" s="1"/>
      <c r="B12" s="41" t="s">
        <v>43</v>
      </c>
      <c r="C12" s="41"/>
      <c r="D12" s="41"/>
    </row>
    <row r="13" ht="12.75">
      <c r="A13" s="1"/>
    </row>
    <row r="14" spans="1:4" ht="12.75">
      <c r="A14" s="43" t="s">
        <v>39</v>
      </c>
      <c r="B14" s="43"/>
      <c r="C14" s="43"/>
      <c r="D14" s="43"/>
    </row>
    <row r="15" spans="1:4" ht="12.75">
      <c r="A15" s="43"/>
      <c r="B15" s="43"/>
      <c r="C15" s="43"/>
      <c r="D15" s="43"/>
    </row>
    <row r="16" spans="1:4" ht="12.75">
      <c r="A16" s="1"/>
      <c r="D16" s="1" t="s">
        <v>35</v>
      </c>
    </row>
    <row r="17" spans="1:4" ht="12.75">
      <c r="A17" s="40" t="s">
        <v>13</v>
      </c>
      <c r="B17" s="40" t="s">
        <v>14</v>
      </c>
      <c r="C17" s="39" t="s">
        <v>12</v>
      </c>
      <c r="D17" s="39"/>
    </row>
    <row r="18" spans="1:4" ht="12.75">
      <c r="A18" s="40"/>
      <c r="B18" s="40"/>
      <c r="C18" s="12" t="s">
        <v>37</v>
      </c>
      <c r="D18" s="12" t="s">
        <v>42</v>
      </c>
    </row>
    <row r="19" spans="1:4" ht="12.75">
      <c r="A19" s="19" t="s">
        <v>6</v>
      </c>
      <c r="B19" s="20" t="s">
        <v>11</v>
      </c>
      <c r="C19" s="15">
        <f>C23+C26+C30</f>
        <v>15223250</v>
      </c>
      <c r="D19" s="15">
        <f>D23+D26+D30</f>
        <v>-3079000</v>
      </c>
    </row>
    <row r="20" spans="1:4" ht="12.75">
      <c r="A20" s="4" t="s">
        <v>15</v>
      </c>
      <c r="B20" s="5"/>
      <c r="C20" s="6"/>
      <c r="D20" s="6"/>
    </row>
    <row r="21" spans="1:4" ht="12.75">
      <c r="A21" s="4" t="s">
        <v>16</v>
      </c>
      <c r="B21" s="5" t="s">
        <v>17</v>
      </c>
      <c r="C21" s="14">
        <v>0</v>
      </c>
      <c r="D21" s="14">
        <v>0</v>
      </c>
    </row>
    <row r="22" spans="1:4" ht="12.75">
      <c r="A22" s="4" t="s">
        <v>18</v>
      </c>
      <c r="B22" s="5"/>
      <c r="C22" s="6"/>
      <c r="D22" s="6"/>
    </row>
    <row r="23" spans="1:4" ht="25.5">
      <c r="A23" s="7" t="s">
        <v>19</v>
      </c>
      <c r="B23" s="8" t="s">
        <v>20</v>
      </c>
      <c r="C23" s="15">
        <f>C24</f>
        <v>18223250</v>
      </c>
      <c r="D23" s="15">
        <f>D24</f>
        <v>0</v>
      </c>
    </row>
    <row r="24" spans="1:4" ht="25.5">
      <c r="A24" s="9" t="s">
        <v>21</v>
      </c>
      <c r="B24" s="10" t="s">
        <v>22</v>
      </c>
      <c r="C24" s="14">
        <f>C25</f>
        <v>18223250</v>
      </c>
      <c r="D24" s="14">
        <f>D25</f>
        <v>0</v>
      </c>
    </row>
    <row r="25" spans="1:6" ht="38.25">
      <c r="A25" s="9" t="s">
        <v>23</v>
      </c>
      <c r="B25" s="10" t="s">
        <v>38</v>
      </c>
      <c r="C25" s="14">
        <f>15562000+2661250</f>
        <v>18223250</v>
      </c>
      <c r="D25" s="14">
        <v>0</v>
      </c>
      <c r="E25" s="13"/>
      <c r="F25" s="13"/>
    </row>
    <row r="26" spans="1:5" ht="25.5">
      <c r="A26" s="9" t="s">
        <v>24</v>
      </c>
      <c r="B26" s="10" t="s">
        <v>25</v>
      </c>
      <c r="C26" s="18">
        <f>C27</f>
        <v>0</v>
      </c>
      <c r="D26" s="18">
        <f>D27</f>
        <v>0</v>
      </c>
      <c r="E26" s="21"/>
    </row>
    <row r="27" spans="1:5" ht="38.25">
      <c r="A27" s="9" t="s">
        <v>41</v>
      </c>
      <c r="B27" s="10" t="s">
        <v>26</v>
      </c>
      <c r="C27" s="18">
        <v>0</v>
      </c>
      <c r="D27" s="18">
        <v>0</v>
      </c>
      <c r="E27" s="21"/>
    </row>
    <row r="28" spans="1:4" ht="12.75">
      <c r="A28" s="9" t="s">
        <v>27</v>
      </c>
      <c r="B28" s="10" t="s">
        <v>17</v>
      </c>
      <c r="C28" s="11">
        <v>0</v>
      </c>
      <c r="D28" s="11">
        <v>0</v>
      </c>
    </row>
    <row r="29" spans="1:4" ht="12.75">
      <c r="A29" s="9" t="s">
        <v>28</v>
      </c>
      <c r="B29" s="10" t="s">
        <v>17</v>
      </c>
      <c r="C29" s="6">
        <v>0</v>
      </c>
      <c r="D29" s="6">
        <v>0</v>
      </c>
    </row>
    <row r="30" spans="1:4" ht="25.5">
      <c r="A30" s="22" t="s">
        <v>44</v>
      </c>
      <c r="B30" s="23" t="s">
        <v>45</v>
      </c>
      <c r="C30" s="26">
        <v>-3000000</v>
      </c>
      <c r="D30" s="26">
        <f>D31</f>
        <v>-3079000</v>
      </c>
    </row>
    <row r="31" spans="1:4" ht="38.25">
      <c r="A31" s="22" t="s">
        <v>46</v>
      </c>
      <c r="B31" s="23" t="s">
        <v>47</v>
      </c>
      <c r="C31" s="26">
        <v>-3000000</v>
      </c>
      <c r="D31" s="26">
        <f>D32</f>
        <v>-3079000</v>
      </c>
    </row>
    <row r="32" spans="1:4" ht="38.25">
      <c r="A32" s="22" t="s">
        <v>48</v>
      </c>
      <c r="B32" s="23" t="s">
        <v>49</v>
      </c>
      <c r="C32" s="26">
        <v>-3000000</v>
      </c>
      <c r="D32" s="26">
        <f>D33</f>
        <v>-3079000</v>
      </c>
    </row>
    <row r="33" spans="1:5" ht="38.25">
      <c r="A33" s="24" t="s">
        <v>50</v>
      </c>
      <c r="B33" s="25" t="s">
        <v>51</v>
      </c>
      <c r="C33" s="27">
        <v>-3000000</v>
      </c>
      <c r="D33" s="27">
        <v>-3079000</v>
      </c>
      <c r="E33" s="35"/>
    </row>
    <row r="34" spans="1:5" ht="25.5">
      <c r="A34" s="9" t="s">
        <v>29</v>
      </c>
      <c r="B34" s="10" t="s">
        <v>30</v>
      </c>
      <c r="C34" s="6">
        <f>C35+C39</f>
        <v>0</v>
      </c>
      <c r="D34" s="6">
        <f>D35+D39</f>
        <v>0</v>
      </c>
      <c r="E34" s="35"/>
    </row>
    <row r="35" spans="1:6" ht="12.75">
      <c r="A35" s="19" t="s">
        <v>31</v>
      </c>
      <c r="B35" s="20" t="s">
        <v>17</v>
      </c>
      <c r="C35" s="15">
        <f>C37</f>
        <v>-547156711.5799999</v>
      </c>
      <c r="D35" s="15">
        <f>D37</f>
        <v>-547187661.58</v>
      </c>
      <c r="E35" s="13"/>
      <c r="F35" s="13"/>
    </row>
    <row r="36" spans="1:6" ht="12.75">
      <c r="A36" s="4" t="s">
        <v>0</v>
      </c>
      <c r="B36" s="5" t="s">
        <v>32</v>
      </c>
      <c r="C36" s="14">
        <f>C37</f>
        <v>-547156711.5799999</v>
      </c>
      <c r="D36" s="14">
        <f>D37</f>
        <v>-547187661.58</v>
      </c>
      <c r="F36" s="29"/>
    </row>
    <row r="37" spans="1:4" ht="12.75">
      <c r="A37" s="4" t="s">
        <v>1</v>
      </c>
      <c r="B37" s="5" t="s">
        <v>33</v>
      </c>
      <c r="C37" s="14">
        <f>C38</f>
        <v>-547156711.5799999</v>
      </c>
      <c r="D37" s="14">
        <f>D38</f>
        <v>-547187661.58</v>
      </c>
    </row>
    <row r="38" spans="1:4" ht="25.5">
      <c r="A38" s="4" t="s">
        <v>2</v>
      </c>
      <c r="B38" s="5" t="s">
        <v>7</v>
      </c>
      <c r="C38" s="16">
        <f>-528933461.58-C25</f>
        <v>-547156711.5799999</v>
      </c>
      <c r="D38" s="16">
        <f>-547108661.58-79000</f>
        <v>-547187661.58</v>
      </c>
    </row>
    <row r="39" spans="1:4" ht="12.75">
      <c r="A39" s="19" t="s">
        <v>34</v>
      </c>
      <c r="B39" s="20" t="s">
        <v>17</v>
      </c>
      <c r="C39" s="15">
        <f aca="true" t="shared" si="0" ref="C39:D41">C40</f>
        <v>547156711.58</v>
      </c>
      <c r="D39" s="15">
        <f t="shared" si="0"/>
        <v>547187661.5799999</v>
      </c>
    </row>
    <row r="40" spans="1:4" ht="12.75">
      <c r="A40" s="4" t="s">
        <v>3</v>
      </c>
      <c r="B40" s="5" t="s">
        <v>8</v>
      </c>
      <c r="C40" s="14">
        <f t="shared" si="0"/>
        <v>547156711.58</v>
      </c>
      <c r="D40" s="14">
        <f t="shared" si="0"/>
        <v>547187661.5799999</v>
      </c>
    </row>
    <row r="41" spans="1:4" ht="25.5">
      <c r="A41" s="4" t="s">
        <v>4</v>
      </c>
      <c r="B41" s="5" t="s">
        <v>9</v>
      </c>
      <c r="C41" s="14">
        <f t="shared" si="0"/>
        <v>547156711.58</v>
      </c>
      <c r="D41" s="14">
        <f t="shared" si="0"/>
        <v>547187661.5799999</v>
      </c>
    </row>
    <row r="42" spans="1:5" ht="25.5">
      <c r="A42" s="4" t="s">
        <v>5</v>
      </c>
      <c r="B42" s="5" t="s">
        <v>10</v>
      </c>
      <c r="C42" s="14">
        <v>547156711.58</v>
      </c>
      <c r="D42" s="17">
        <f>528410161.58+15698500+3079000</f>
        <v>547187661.5799999</v>
      </c>
      <c r="E42" s="29"/>
    </row>
    <row r="43" spans="3:4" ht="12.75">
      <c r="C43" s="28"/>
      <c r="D43" s="28"/>
    </row>
    <row r="44" spans="3:6" ht="12.75">
      <c r="C44" s="37"/>
      <c r="D44" s="37"/>
      <c r="E44" s="29"/>
      <c r="F44" s="29"/>
    </row>
    <row r="45" spans="3:6" ht="12.75">
      <c r="C45" s="38"/>
      <c r="D45" s="38"/>
      <c r="E45" s="29"/>
      <c r="F45" s="29"/>
    </row>
    <row r="46" spans="3:4" ht="12.75">
      <c r="C46" s="30"/>
      <c r="D46" s="30"/>
    </row>
    <row r="47" spans="3:4" ht="15">
      <c r="C47" s="36"/>
      <c r="D47" s="36"/>
    </row>
    <row r="48" spans="3:4" ht="12.75">
      <c r="C48" s="30"/>
      <c r="D48" s="30"/>
    </row>
    <row r="49" spans="3:4" ht="12.75">
      <c r="C49" s="30"/>
      <c r="D49" s="29"/>
    </row>
    <row r="51" spans="3:4" ht="12.75">
      <c r="C51" s="37"/>
      <c r="D51" s="37"/>
    </row>
    <row r="52" spans="3:4" ht="12.75">
      <c r="C52" s="30"/>
      <c r="D52" s="30"/>
    </row>
    <row r="53" ht="12.75">
      <c r="C53" s="30"/>
    </row>
  </sheetData>
  <sheetProtection/>
  <mergeCells count="8">
    <mergeCell ref="C17:D17"/>
    <mergeCell ref="A17:A18"/>
    <mergeCell ref="B17:B18"/>
    <mergeCell ref="C10:D10"/>
    <mergeCell ref="B11:D11"/>
    <mergeCell ref="B12:D12"/>
    <mergeCell ref="A14:D14"/>
    <mergeCell ref="A15:D15"/>
  </mergeCells>
  <printOptions/>
  <pageMargins left="0.7480314960629921" right="0.1968503937007874" top="0.984251968503937" bottom="0.984251968503937" header="0.5118110236220472" footer="0.5118110236220472"/>
  <pageSetup fitToHeight="0" fitToWidth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2019-11-13T06:56:58Z</cp:lastPrinted>
  <dcterms:created xsi:type="dcterms:W3CDTF">1996-10-08T23:32:33Z</dcterms:created>
  <dcterms:modified xsi:type="dcterms:W3CDTF">2020-10-01T02:22:38Z</dcterms:modified>
  <cp:category/>
  <cp:version/>
  <cp:contentType/>
  <cp:contentStatus/>
</cp:coreProperties>
</file>