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5480" windowHeight="11640" activeTab="2"/>
  </bookViews>
  <sheets>
    <sheet name="22" sheetId="1" r:id="rId1"/>
    <sheet name="21" sheetId="2" r:id="rId2"/>
    <sheet name="20" sheetId="3" r:id="rId3"/>
    <sheet name="17" sheetId="4" r:id="rId4"/>
  </sheets>
  <definedNames>
    <definedName name="_xlnm.Print_Area" localSheetId="3">'17'!$A$1:$H$24</definedName>
    <definedName name="_xlnm.Print_Area" localSheetId="2">'20'!$A$1:$H$22</definedName>
    <definedName name="_xlnm.Print_Area" localSheetId="1">'21'!$A$1:$H$22</definedName>
    <definedName name="_xlnm.Print_Area" localSheetId="0">'22'!$A$1:$H$22</definedName>
  </definedNames>
  <calcPr fullCalcOnLoad="1"/>
</workbook>
</file>

<file path=xl/sharedStrings.xml><?xml version="1.0" encoding="utf-8"?>
<sst xmlns="http://schemas.openxmlformats.org/spreadsheetml/2006/main" count="109" uniqueCount="38">
  <si>
    <t xml:space="preserve">                                                                    </t>
  </si>
  <si>
    <t>(расшифровка подписи)</t>
  </si>
  <si>
    <t xml:space="preserve">Исполнитель </t>
  </si>
  <si>
    <t>(рублей)</t>
  </si>
  <si>
    <t>Наименование муниципального образования</t>
  </si>
  <si>
    <t>Всего</t>
  </si>
  <si>
    <t>наименование муниципального образования</t>
  </si>
  <si>
    <t>Итого по муниципальным районам</t>
  </si>
  <si>
    <t>% софинансирования за счет средств местного бюджета</t>
  </si>
  <si>
    <t xml:space="preserve">Катангский </t>
  </si>
  <si>
    <t>Катангский район</t>
  </si>
  <si>
    <t>7=2+4-5</t>
  </si>
  <si>
    <t>Главный бухгалтер</t>
  </si>
  <si>
    <t>Г. А. Васильева</t>
  </si>
  <si>
    <t>Верхотурова Т. А.</t>
  </si>
  <si>
    <t>тел. 839560-21072</t>
  </si>
  <si>
    <t xml:space="preserve">Неиспользованные остатки               (областной бюджет) предыдущий год </t>
  </si>
  <si>
    <t>Расшифровка по расходам, направленным на реализацию мероприятий ДЦП «100 модельных домов культуры Приангарью» на 2011-2014 годы</t>
  </si>
  <si>
    <t>Утверждено в областном бюджете
 на 2013 год</t>
  </si>
  <si>
    <t>Утверждено в местном бюджете 
на 2013 год</t>
  </si>
  <si>
    <t>Кассовый расход за 2013 год
(за счет средств областного бюджета)</t>
  </si>
  <si>
    <t>Кассовый расход за 2013 год
(за счет средств местного  бюджета)</t>
  </si>
  <si>
    <t>Неиспользованные остатки 
областного бюджета 
2013 года
на 01.01.2014</t>
  </si>
  <si>
    <t>Приложение № 17</t>
  </si>
  <si>
    <t>Расшифровка по расходам, направленным на реализацию мероприятий Долгосрочной целевой программы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</si>
  <si>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Расшифровка по расходам, направленным на реализацию мероприятий по реализации мероприятий перечня проектов народных инициатив</t>
  </si>
  <si>
    <t>Сельские поселения</t>
  </si>
  <si>
    <t>Ербогаченское МО</t>
  </si>
  <si>
    <t>Преображенское МО</t>
  </si>
  <si>
    <t>Подволошинское</t>
  </si>
  <si>
    <t>Непское МО</t>
  </si>
  <si>
    <t>Итого по сельским поселениям</t>
  </si>
  <si>
    <t xml:space="preserve">остатка нет, за счет областного бюдждета поступило 251300 </t>
  </si>
  <si>
    <t xml:space="preserve"> -</t>
  </si>
  <si>
    <t>Приложение № 20</t>
  </si>
  <si>
    <t>Приложение № 21</t>
  </si>
  <si>
    <t>Расшифровка по расходам, направленным на реализацию мероприятий долгосрочной целевой программы Иркутской области «Социальное развитие села Иркутской области на 2011-2014 годы»</t>
  </si>
  <si>
    <t>Приложение № 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</si>
</sst>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52" applyFont="1" applyFill="1" applyBorder="1" applyAlignment="1">
      <alignment horizontal="center" vertical="center" wrapText="1"/>
      <protection/>
    </xf>
    <xf numFmtId="49" fontId="6" fillId="0" borderId="0" xfId="0" applyNumberFormat="1" applyFont="1" applyBorder="1" applyAlignment="1">
      <alignment horizontal="left" wrapText="1"/>
    </xf>
    <xf numFmtId="0" fontId="7" fillId="0" borderId="12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" fontId="7" fillId="0" borderId="12" xfId="0" applyNumberFormat="1" applyFont="1" applyBorder="1" applyAlignment="1">
      <alignment wrapText="1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7" fillId="0" borderId="12" xfId="59" applyFont="1" applyFill="1" applyBorder="1" applyAlignment="1">
      <alignment vertical="center" wrapText="1"/>
    </xf>
    <xf numFmtId="4" fontId="7" fillId="0" borderId="12" xfId="0" applyNumberFormat="1" applyFont="1" applyBorder="1" applyAlignment="1">
      <alignment horizontal="center" wrapText="1" shrinkToFit="1"/>
    </xf>
    <xf numFmtId="43" fontId="7" fillId="0" borderId="12" xfId="59" applyFont="1" applyFill="1" applyBorder="1" applyAlignment="1">
      <alignment horizontal="center" vertical="center" wrapText="1"/>
    </xf>
    <xf numFmtId="43" fontId="6" fillId="0" borderId="12" xfId="59" applyFont="1" applyFill="1" applyBorder="1" applyAlignment="1">
      <alignment horizontal="center" vertical="center" wrapText="1"/>
    </xf>
    <xf numFmtId="43" fontId="7" fillId="0" borderId="11" xfId="59" applyFont="1" applyFill="1" applyBorder="1" applyAlignment="1">
      <alignment horizontal="center" vertical="center" wrapText="1"/>
    </xf>
    <xf numFmtId="0" fontId="6" fillId="0" borderId="11" xfId="52" applyFont="1" applyFill="1" applyBorder="1" applyAlignment="1">
      <alignment horizontal="left" vertical="center" wrapText="1"/>
      <protection/>
    </xf>
    <xf numFmtId="43" fontId="6" fillId="0" borderId="11" xfId="59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wrapText="1" shrinkToFit="1"/>
    </xf>
    <xf numFmtId="0" fontId="8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21.625" style="2" customWidth="1"/>
    <col min="2" max="2" width="19.125" style="2" customWidth="1"/>
    <col min="3" max="5" width="19.625" style="2" customWidth="1"/>
    <col min="6" max="6" width="19.75390625" style="2" customWidth="1"/>
    <col min="7" max="7" width="19.25390625" style="2" customWidth="1"/>
    <col min="8" max="8" width="22.00390625" style="2" customWidth="1"/>
    <col min="9" max="16384" width="9.125" style="2" customWidth="1"/>
  </cols>
  <sheetData>
    <row r="1" ht="15.75">
      <c r="H1" s="3" t="s">
        <v>37</v>
      </c>
    </row>
    <row r="2" ht="15.75">
      <c r="H2" s="3"/>
    </row>
    <row r="3" spans="1:9" s="6" customFormat="1" ht="45.75" customHeight="1">
      <c r="A3" s="36" t="s">
        <v>36</v>
      </c>
      <c r="B3" s="36"/>
      <c r="C3" s="36"/>
      <c r="D3" s="36"/>
      <c r="E3" s="36"/>
      <c r="F3" s="36"/>
      <c r="G3" s="36"/>
      <c r="H3" s="36"/>
      <c r="I3" s="5"/>
    </row>
    <row r="4" spans="1:9" ht="16.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6.5" customHeight="1">
      <c r="A5" s="4"/>
      <c r="B5" s="4"/>
      <c r="C5" s="38" t="s">
        <v>10</v>
      </c>
      <c r="D5" s="38"/>
      <c r="E5" s="38"/>
      <c r="F5" s="38"/>
      <c r="G5" s="38"/>
      <c r="H5" s="4"/>
      <c r="I5" s="4"/>
    </row>
    <row r="6" spans="1:9" ht="16.5" customHeight="1">
      <c r="A6" s="4"/>
      <c r="B6" s="4"/>
      <c r="C6" s="39" t="s">
        <v>6</v>
      </c>
      <c r="D6" s="39"/>
      <c r="E6" s="39"/>
      <c r="F6" s="39"/>
      <c r="G6" s="39"/>
      <c r="H6" s="4"/>
      <c r="I6" s="4"/>
    </row>
    <row r="7" spans="1:6" ht="23.25" customHeight="1">
      <c r="A7" s="7"/>
      <c r="C7" s="34"/>
      <c r="D7" s="34"/>
      <c r="E7" s="34"/>
      <c r="F7" s="34"/>
    </row>
    <row r="8" spans="1:8" ht="13.5" customHeight="1">
      <c r="A8" s="8"/>
      <c r="B8" s="10"/>
      <c r="C8" s="9"/>
      <c r="D8" s="9"/>
      <c r="E8" s="9"/>
      <c r="F8" s="11"/>
      <c r="H8" s="12" t="s">
        <v>3</v>
      </c>
    </row>
    <row r="9" spans="1:8" s="6" customFormat="1" ht="113.25" customHeight="1">
      <c r="A9" s="13" t="s">
        <v>4</v>
      </c>
      <c r="B9" s="13" t="s">
        <v>18</v>
      </c>
      <c r="C9" s="13" t="s">
        <v>19</v>
      </c>
      <c r="D9" s="13" t="s">
        <v>16</v>
      </c>
      <c r="E9" s="13" t="s">
        <v>8</v>
      </c>
      <c r="F9" s="13" t="s">
        <v>20</v>
      </c>
      <c r="G9" s="13" t="s">
        <v>21</v>
      </c>
      <c r="H9" s="13" t="s">
        <v>22</v>
      </c>
    </row>
    <row r="10" spans="1:8" s="1" customFormat="1" ht="15" customHeight="1">
      <c r="A10" s="19">
        <v>1</v>
      </c>
      <c r="B10" s="19">
        <v>2</v>
      </c>
      <c r="C10" s="19">
        <v>3</v>
      </c>
      <c r="D10" s="19">
        <v>4</v>
      </c>
      <c r="E10" s="19"/>
      <c r="F10" s="19">
        <v>5</v>
      </c>
      <c r="G10" s="19">
        <v>6</v>
      </c>
      <c r="H10" s="19" t="s">
        <v>11</v>
      </c>
    </row>
    <row r="11" spans="1:8" s="6" customFormat="1" ht="15.75">
      <c r="A11" s="14" t="s">
        <v>9</v>
      </c>
      <c r="B11" s="26">
        <f>B12</f>
        <v>1000000</v>
      </c>
      <c r="C11" s="26">
        <f aca="true" t="shared" si="0" ref="C11:H11">C12</f>
        <v>20000</v>
      </c>
      <c r="D11" s="26">
        <f t="shared" si="0"/>
        <v>204600</v>
      </c>
      <c r="E11" s="26">
        <f t="shared" si="0"/>
        <v>2</v>
      </c>
      <c r="F11" s="26">
        <f>F12</f>
        <v>1204600</v>
      </c>
      <c r="G11" s="26">
        <f t="shared" si="0"/>
        <v>20000</v>
      </c>
      <c r="H11" s="26">
        <f t="shared" si="0"/>
        <v>0</v>
      </c>
    </row>
    <row r="12" spans="1:8" s="6" customFormat="1" ht="47.25">
      <c r="A12" s="14" t="s">
        <v>7</v>
      </c>
      <c r="B12" s="26">
        <v>1000000</v>
      </c>
      <c r="C12" s="26">
        <v>20000</v>
      </c>
      <c r="D12" s="26">
        <v>204600</v>
      </c>
      <c r="E12" s="26">
        <f>C12/B12%</f>
        <v>2</v>
      </c>
      <c r="F12" s="26">
        <v>1204600</v>
      </c>
      <c r="G12" s="26">
        <v>20000</v>
      </c>
      <c r="H12" s="26">
        <v>0</v>
      </c>
    </row>
    <row r="13" spans="1:8" s="16" customFormat="1" ht="19.5" customHeight="1">
      <c r="A13" s="15" t="s">
        <v>5</v>
      </c>
      <c r="B13" s="27">
        <f>B12</f>
        <v>1000000</v>
      </c>
      <c r="C13" s="27">
        <f>C12</f>
        <v>20000</v>
      </c>
      <c r="D13" s="27">
        <f>D12</f>
        <v>204600</v>
      </c>
      <c r="E13" s="27">
        <v>2</v>
      </c>
      <c r="F13" s="27">
        <f>F12</f>
        <v>1204600</v>
      </c>
      <c r="G13" s="27">
        <f>G12</f>
        <v>20000</v>
      </c>
      <c r="H13" s="27">
        <f>H12</f>
        <v>0</v>
      </c>
    </row>
    <row r="14" s="6" customFormat="1" ht="15.75"/>
    <row r="15" ht="12.75" customHeight="1"/>
    <row r="16" spans="1:7" ht="31.5" customHeight="1">
      <c r="A16" s="35" t="s">
        <v>12</v>
      </c>
      <c r="B16" s="35"/>
      <c r="C16" s="35"/>
      <c r="D16" s="20"/>
      <c r="E16" s="20"/>
      <c r="G16" s="17" t="s">
        <v>13</v>
      </c>
    </row>
    <row r="17" spans="1:7" ht="15.75">
      <c r="A17" s="10" t="s">
        <v>0</v>
      </c>
      <c r="G17" s="18" t="s">
        <v>1</v>
      </c>
    </row>
    <row r="18" spans="1:2" ht="15.75">
      <c r="A18" s="10"/>
      <c r="B18" s="10"/>
    </row>
    <row r="19" spans="1:2" ht="15.75">
      <c r="A19" s="10"/>
      <c r="B19" s="10"/>
    </row>
    <row r="20" spans="1:2" ht="15.75">
      <c r="A20" s="10"/>
      <c r="B20" s="10"/>
    </row>
    <row r="21" spans="1:7" ht="14.25" customHeight="1">
      <c r="A21" s="10" t="s">
        <v>2</v>
      </c>
      <c r="B21" s="2" t="s">
        <v>14</v>
      </c>
      <c r="C21" s="24"/>
      <c r="D21" s="24"/>
      <c r="E21" s="24"/>
      <c r="F21" s="24"/>
      <c r="G21" s="24"/>
    </row>
    <row r="22" spans="1:7" ht="15.75">
      <c r="A22" s="10" t="s">
        <v>15</v>
      </c>
      <c r="C22" s="25"/>
      <c r="D22" s="25"/>
      <c r="E22" s="25"/>
      <c r="F22" s="25"/>
      <c r="G22" s="24"/>
    </row>
    <row r="23" spans="1:7" ht="15.75">
      <c r="A23" s="10"/>
      <c r="B23" s="10"/>
      <c r="C23" s="24"/>
      <c r="D23" s="24"/>
      <c r="E23" s="24"/>
      <c r="F23" s="24"/>
      <c r="G23" s="24"/>
    </row>
    <row r="24" spans="1:2" ht="15.75">
      <c r="A24" s="10"/>
      <c r="B24" s="10"/>
    </row>
  </sheetData>
  <sheetProtection/>
  <mergeCells count="6">
    <mergeCell ref="C7:F7"/>
    <mergeCell ref="A16:C16"/>
    <mergeCell ref="A3:H3"/>
    <mergeCell ref="A4:I4"/>
    <mergeCell ref="C5:G5"/>
    <mergeCell ref="C6:G6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1.625" style="2" customWidth="1"/>
    <col min="2" max="2" width="19.125" style="2" customWidth="1"/>
    <col min="3" max="5" width="19.625" style="2" customWidth="1"/>
    <col min="6" max="6" width="19.75390625" style="2" customWidth="1"/>
    <col min="7" max="7" width="19.25390625" style="2" customWidth="1"/>
    <col min="8" max="8" width="22.00390625" style="2" customWidth="1"/>
    <col min="9" max="16384" width="9.125" style="2" customWidth="1"/>
  </cols>
  <sheetData>
    <row r="1" ht="15.75">
      <c r="H1" s="3" t="s">
        <v>35</v>
      </c>
    </row>
    <row r="2" spans="1:9" s="6" customFormat="1" ht="42.75" customHeight="1">
      <c r="A2" s="36" t="s">
        <v>25</v>
      </c>
      <c r="B2" s="36"/>
      <c r="C2" s="36"/>
      <c r="D2" s="36"/>
      <c r="E2" s="36"/>
      <c r="F2" s="36"/>
      <c r="G2" s="36"/>
      <c r="H2" s="36"/>
      <c r="I2" s="5"/>
    </row>
    <row r="3" spans="1:9" ht="16.5" customHeight="1">
      <c r="A3" s="40" t="s">
        <v>10</v>
      </c>
      <c r="B3" s="40"/>
      <c r="C3" s="40"/>
      <c r="D3" s="40"/>
      <c r="E3" s="40"/>
      <c r="F3" s="40"/>
      <c r="G3" s="40"/>
      <c r="H3" s="40"/>
      <c r="I3" s="4"/>
    </row>
    <row r="4" spans="1:9" ht="16.5" customHeight="1">
      <c r="A4" s="39" t="s">
        <v>6</v>
      </c>
      <c r="B4" s="39"/>
      <c r="C4" s="39"/>
      <c r="D4" s="39"/>
      <c r="E4" s="39"/>
      <c r="F4" s="39"/>
      <c r="G4" s="39"/>
      <c r="H4" s="39"/>
      <c r="I4" s="4"/>
    </row>
    <row r="5" spans="1:6" ht="16.5" customHeight="1">
      <c r="A5" s="7"/>
      <c r="C5" s="34"/>
      <c r="D5" s="34"/>
      <c r="E5" s="34"/>
      <c r="F5" s="34"/>
    </row>
    <row r="6" spans="1:8" ht="13.5" customHeight="1">
      <c r="A6" s="8"/>
      <c r="B6" s="10"/>
      <c r="C6" s="9"/>
      <c r="D6" s="9"/>
      <c r="E6" s="9"/>
      <c r="F6" s="11"/>
      <c r="H6" s="12" t="s">
        <v>3</v>
      </c>
    </row>
    <row r="7" spans="1:8" s="6" customFormat="1" ht="99" customHeight="1">
      <c r="A7" s="13" t="s">
        <v>4</v>
      </c>
      <c r="B7" s="13" t="s">
        <v>18</v>
      </c>
      <c r="C7" s="13" t="s">
        <v>19</v>
      </c>
      <c r="D7" s="13" t="s">
        <v>16</v>
      </c>
      <c r="E7" s="13" t="s">
        <v>8</v>
      </c>
      <c r="F7" s="13" t="s">
        <v>20</v>
      </c>
      <c r="G7" s="13" t="s">
        <v>21</v>
      </c>
      <c r="H7" s="13" t="s">
        <v>22</v>
      </c>
    </row>
    <row r="8" spans="1:8" s="1" customFormat="1" ht="15" customHeight="1">
      <c r="A8" s="19">
        <v>1</v>
      </c>
      <c r="B8" s="19">
        <v>2</v>
      </c>
      <c r="C8" s="19">
        <v>3</v>
      </c>
      <c r="D8" s="19">
        <v>4</v>
      </c>
      <c r="E8" s="19"/>
      <c r="F8" s="19">
        <v>5</v>
      </c>
      <c r="G8" s="19">
        <v>6</v>
      </c>
      <c r="H8" s="19" t="s">
        <v>11</v>
      </c>
    </row>
    <row r="9" spans="1:8" s="6" customFormat="1" ht="15.75">
      <c r="A9" s="14" t="s">
        <v>9</v>
      </c>
      <c r="B9" s="28">
        <f aca="true" t="shared" si="0" ref="B9:G9">B10</f>
        <v>863000</v>
      </c>
      <c r="C9" s="28">
        <f t="shared" si="0"/>
        <v>45421</v>
      </c>
      <c r="D9" s="28">
        <f t="shared" si="0"/>
        <v>0</v>
      </c>
      <c r="E9" s="28">
        <f t="shared" si="0"/>
        <v>5.263151796060255</v>
      </c>
      <c r="F9" s="28">
        <f t="shared" si="0"/>
        <v>863000</v>
      </c>
      <c r="G9" s="28">
        <f t="shared" si="0"/>
        <v>45421</v>
      </c>
      <c r="H9" s="28" t="s">
        <v>33</v>
      </c>
    </row>
    <row r="10" spans="1:8" s="6" customFormat="1" ht="47.25">
      <c r="A10" s="14" t="s">
        <v>7</v>
      </c>
      <c r="B10" s="28">
        <v>863000</v>
      </c>
      <c r="C10" s="28">
        <v>45421</v>
      </c>
      <c r="D10" s="28">
        <v>0</v>
      </c>
      <c r="E10" s="28">
        <f>C10/B10%</f>
        <v>5.263151796060255</v>
      </c>
      <c r="F10" s="28">
        <v>863000</v>
      </c>
      <c r="G10" s="28">
        <v>45421</v>
      </c>
      <c r="H10" s="28" t="s">
        <v>33</v>
      </c>
    </row>
    <row r="11" spans="1:8" s="6" customFormat="1" ht="31.5">
      <c r="A11" s="14" t="s">
        <v>26</v>
      </c>
      <c r="B11" s="30"/>
      <c r="C11" s="30"/>
      <c r="D11" s="28"/>
      <c r="E11" s="28"/>
      <c r="F11" s="28"/>
      <c r="G11" s="28"/>
      <c r="H11" s="28"/>
    </row>
    <row r="12" spans="1:8" s="6" customFormat="1" ht="15.75">
      <c r="A12" s="31" t="s">
        <v>27</v>
      </c>
      <c r="B12" s="32">
        <v>1105900</v>
      </c>
      <c r="C12" s="32">
        <v>364100</v>
      </c>
      <c r="D12" s="29"/>
      <c r="E12" s="28">
        <f aca="true" t="shared" si="1" ref="E12:E17">C12/B12%</f>
        <v>32.923410796636226</v>
      </c>
      <c r="F12" s="29">
        <v>1105900</v>
      </c>
      <c r="G12" s="29">
        <v>364100</v>
      </c>
      <c r="H12" s="29" t="s">
        <v>33</v>
      </c>
    </row>
    <row r="13" spans="1:8" s="6" customFormat="1" ht="63">
      <c r="A13" s="31" t="s">
        <v>28</v>
      </c>
      <c r="B13" s="32">
        <v>258200</v>
      </c>
      <c r="C13" s="32">
        <v>107700</v>
      </c>
      <c r="D13" s="29"/>
      <c r="E13" s="28">
        <f t="shared" si="1"/>
        <v>41.71185127807901</v>
      </c>
      <c r="F13" s="29">
        <v>251300</v>
      </c>
      <c r="G13" s="29">
        <v>107700</v>
      </c>
      <c r="H13" s="29" t="s">
        <v>32</v>
      </c>
    </row>
    <row r="14" spans="1:8" s="6" customFormat="1" ht="15.75">
      <c r="A14" s="31" t="s">
        <v>29</v>
      </c>
      <c r="B14" s="32">
        <v>227000</v>
      </c>
      <c r="C14" s="32">
        <v>7300</v>
      </c>
      <c r="D14" s="29"/>
      <c r="E14" s="28">
        <f t="shared" si="1"/>
        <v>3.2158590308370045</v>
      </c>
      <c r="F14" s="29">
        <v>227000</v>
      </c>
      <c r="G14" s="29">
        <v>7300</v>
      </c>
      <c r="H14" s="29" t="s">
        <v>33</v>
      </c>
    </row>
    <row r="15" spans="1:8" s="6" customFormat="1" ht="15.75">
      <c r="A15" s="31" t="s">
        <v>30</v>
      </c>
      <c r="B15" s="32">
        <v>268800</v>
      </c>
      <c r="C15" s="32">
        <v>32000</v>
      </c>
      <c r="D15" s="29"/>
      <c r="E15" s="28">
        <f t="shared" si="1"/>
        <v>11.904761904761905</v>
      </c>
      <c r="F15" s="29">
        <v>268800</v>
      </c>
      <c r="G15" s="29">
        <v>32000</v>
      </c>
      <c r="H15" s="29" t="s">
        <v>33</v>
      </c>
    </row>
    <row r="16" spans="1:8" s="6" customFormat="1" ht="31.5">
      <c r="A16" s="14" t="s">
        <v>31</v>
      </c>
      <c r="B16" s="30">
        <f>SUM(B12:B15)</f>
        <v>1859900</v>
      </c>
      <c r="C16" s="30">
        <f>SUM(C12:C15)</f>
        <v>511100</v>
      </c>
      <c r="D16" s="28">
        <f>SUM(D12:D15)</f>
        <v>0</v>
      </c>
      <c r="E16" s="28">
        <f t="shared" si="1"/>
        <v>27.479972041507608</v>
      </c>
      <c r="F16" s="28">
        <f>SUM(F12:F15)</f>
        <v>1853000</v>
      </c>
      <c r="G16" s="28">
        <f>SUM(G12:G15)</f>
        <v>511100</v>
      </c>
      <c r="H16" s="28" t="s">
        <v>33</v>
      </c>
    </row>
    <row r="17" spans="1:8" s="16" customFormat="1" ht="19.5" customHeight="1">
      <c r="A17" s="15" t="s">
        <v>5</v>
      </c>
      <c r="B17" s="33">
        <f>B16+B10</f>
        <v>2722900</v>
      </c>
      <c r="C17" s="33">
        <f>C16+C10</f>
        <v>556521</v>
      </c>
      <c r="D17" s="27">
        <f>D10</f>
        <v>0</v>
      </c>
      <c r="E17" s="27">
        <f t="shared" si="1"/>
        <v>20.438539792133387</v>
      </c>
      <c r="F17" s="27">
        <f>F16+F10</f>
        <v>2716000</v>
      </c>
      <c r="G17" s="27">
        <f>G16+G10</f>
        <v>556521</v>
      </c>
      <c r="H17" s="27" t="str">
        <f>H10</f>
        <v> -</v>
      </c>
    </row>
    <row r="18" s="6" customFormat="1" ht="15.75"/>
    <row r="19" spans="1:7" ht="17.25" customHeight="1">
      <c r="A19" s="35" t="s">
        <v>12</v>
      </c>
      <c r="B19" s="35"/>
      <c r="C19" s="35"/>
      <c r="D19" s="20"/>
      <c r="E19" s="20"/>
      <c r="G19" s="17" t="s">
        <v>13</v>
      </c>
    </row>
    <row r="20" spans="1:7" ht="15.75">
      <c r="A20" s="10" t="s">
        <v>0</v>
      </c>
      <c r="G20" s="18" t="s">
        <v>1</v>
      </c>
    </row>
    <row r="21" spans="1:7" ht="14.25" customHeight="1">
      <c r="A21" s="10" t="s">
        <v>2</v>
      </c>
      <c r="B21" s="2" t="s">
        <v>14</v>
      </c>
      <c r="C21" s="24"/>
      <c r="D21" s="24"/>
      <c r="E21" s="24"/>
      <c r="F21" s="24"/>
      <c r="G21" s="24"/>
    </row>
    <row r="22" spans="1:7" ht="15.75">
      <c r="A22" s="10" t="s">
        <v>15</v>
      </c>
      <c r="C22" s="25"/>
      <c r="D22" s="25"/>
      <c r="E22" s="25"/>
      <c r="F22" s="25"/>
      <c r="G22" s="24"/>
    </row>
    <row r="23" spans="1:7" ht="15.75">
      <c r="A23" s="10"/>
      <c r="B23" s="10"/>
      <c r="C23" s="24"/>
      <c r="D23" s="24"/>
      <c r="E23" s="24"/>
      <c r="F23" s="24"/>
      <c r="G23" s="24"/>
    </row>
    <row r="24" spans="1:2" ht="15.75">
      <c r="A24" s="10"/>
      <c r="B24" s="10"/>
    </row>
  </sheetData>
  <sheetProtection/>
  <mergeCells count="5">
    <mergeCell ref="A2:H2"/>
    <mergeCell ref="C5:F5"/>
    <mergeCell ref="A19:C19"/>
    <mergeCell ref="A3:H3"/>
    <mergeCell ref="A4:H4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2" customWidth="1"/>
    <col min="2" max="2" width="19.125" style="2" customWidth="1"/>
    <col min="3" max="5" width="19.625" style="2" customWidth="1"/>
    <col min="6" max="6" width="19.75390625" style="2" customWidth="1"/>
    <col min="7" max="7" width="19.25390625" style="2" customWidth="1"/>
    <col min="8" max="8" width="22.00390625" style="2" customWidth="1"/>
    <col min="9" max="16384" width="9.125" style="2" customWidth="1"/>
  </cols>
  <sheetData>
    <row r="1" ht="15.75">
      <c r="H1" s="3" t="s">
        <v>34</v>
      </c>
    </row>
    <row r="2" ht="15.75">
      <c r="H2" s="3"/>
    </row>
    <row r="3" spans="1:9" s="6" customFormat="1" ht="70.5" customHeight="1">
      <c r="A3" s="36" t="s">
        <v>24</v>
      </c>
      <c r="B3" s="36"/>
      <c r="C3" s="36"/>
      <c r="D3" s="36"/>
      <c r="E3" s="36"/>
      <c r="F3" s="36"/>
      <c r="G3" s="36"/>
      <c r="H3" s="36"/>
      <c r="I3" s="5"/>
    </row>
    <row r="4" spans="1:9" ht="16.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6.5" customHeight="1">
      <c r="A5" s="4"/>
      <c r="B5" s="4"/>
      <c r="C5" s="38" t="s">
        <v>10</v>
      </c>
      <c r="D5" s="38"/>
      <c r="E5" s="38"/>
      <c r="F5" s="38"/>
      <c r="G5" s="38"/>
      <c r="H5" s="4"/>
      <c r="I5" s="4"/>
    </row>
    <row r="6" spans="1:9" ht="16.5" customHeight="1">
      <c r="A6" s="4"/>
      <c r="B6" s="4"/>
      <c r="C6" s="39" t="s">
        <v>6</v>
      </c>
      <c r="D6" s="39"/>
      <c r="E6" s="39"/>
      <c r="F6" s="39"/>
      <c r="G6" s="39"/>
      <c r="H6" s="4"/>
      <c r="I6" s="4"/>
    </row>
    <row r="7" spans="1:6" ht="23.25" customHeight="1">
      <c r="A7" s="7"/>
      <c r="C7" s="34"/>
      <c r="D7" s="34"/>
      <c r="E7" s="34"/>
      <c r="F7" s="34"/>
    </row>
    <row r="8" spans="1:8" ht="13.5" customHeight="1">
      <c r="A8" s="8"/>
      <c r="B8" s="10"/>
      <c r="C8" s="9"/>
      <c r="D8" s="9"/>
      <c r="E8" s="9"/>
      <c r="F8" s="11"/>
      <c r="H8" s="12" t="s">
        <v>3</v>
      </c>
    </row>
    <row r="9" spans="1:8" s="6" customFormat="1" ht="113.25" customHeight="1">
      <c r="A9" s="13" t="s">
        <v>4</v>
      </c>
      <c r="B9" s="13" t="s">
        <v>18</v>
      </c>
      <c r="C9" s="13" t="s">
        <v>19</v>
      </c>
      <c r="D9" s="13" t="s">
        <v>16</v>
      </c>
      <c r="E9" s="13" t="s">
        <v>8</v>
      </c>
      <c r="F9" s="13" t="s">
        <v>20</v>
      </c>
      <c r="G9" s="13" t="s">
        <v>21</v>
      </c>
      <c r="H9" s="13" t="s">
        <v>22</v>
      </c>
    </row>
    <row r="10" spans="1:8" s="1" customFormat="1" ht="15" customHeight="1">
      <c r="A10" s="19">
        <v>1</v>
      </c>
      <c r="B10" s="19">
        <v>2</v>
      </c>
      <c r="C10" s="19">
        <v>3</v>
      </c>
      <c r="D10" s="19">
        <v>4</v>
      </c>
      <c r="E10" s="19"/>
      <c r="F10" s="19">
        <v>5</v>
      </c>
      <c r="G10" s="19">
        <v>6</v>
      </c>
      <c r="H10" s="19" t="s">
        <v>11</v>
      </c>
    </row>
    <row r="11" spans="1:8" s="6" customFormat="1" ht="15.75">
      <c r="A11" s="14" t="s">
        <v>9</v>
      </c>
      <c r="B11" s="26">
        <f>B12</f>
        <v>500000</v>
      </c>
      <c r="C11" s="26">
        <f aca="true" t="shared" si="0" ref="C11:H11">C12</f>
        <v>550000</v>
      </c>
      <c r="D11" s="26">
        <f t="shared" si="0"/>
        <v>0</v>
      </c>
      <c r="E11" s="26">
        <f t="shared" si="0"/>
        <v>110</v>
      </c>
      <c r="F11" s="26">
        <f>F12</f>
        <v>500000</v>
      </c>
      <c r="G11" s="26">
        <f t="shared" si="0"/>
        <v>550000</v>
      </c>
      <c r="H11" s="26">
        <f t="shared" si="0"/>
        <v>0</v>
      </c>
    </row>
    <row r="12" spans="1:8" s="6" customFormat="1" ht="47.25">
      <c r="A12" s="14" t="s">
        <v>7</v>
      </c>
      <c r="B12" s="26">
        <v>500000</v>
      </c>
      <c r="C12" s="26">
        <v>550000</v>
      </c>
      <c r="D12" s="26">
        <v>0</v>
      </c>
      <c r="E12" s="26">
        <v>110</v>
      </c>
      <c r="F12" s="26">
        <v>500000</v>
      </c>
      <c r="G12" s="26">
        <v>550000</v>
      </c>
      <c r="H12" s="26">
        <v>0</v>
      </c>
    </row>
    <row r="13" spans="1:8" s="16" customFormat="1" ht="19.5" customHeight="1">
      <c r="A13" s="15" t="s">
        <v>5</v>
      </c>
      <c r="B13" s="27">
        <f>B12</f>
        <v>500000</v>
      </c>
      <c r="C13" s="27">
        <f>C12</f>
        <v>550000</v>
      </c>
      <c r="D13" s="27">
        <f>D12</f>
        <v>0</v>
      </c>
      <c r="E13" s="27">
        <v>110</v>
      </c>
      <c r="F13" s="27">
        <f>F12</f>
        <v>500000</v>
      </c>
      <c r="G13" s="27">
        <f>G12</f>
        <v>550000</v>
      </c>
      <c r="H13" s="27">
        <f>H12</f>
        <v>0</v>
      </c>
    </row>
    <row r="14" s="6" customFormat="1" ht="15.75"/>
    <row r="15" ht="12.75" customHeight="1"/>
    <row r="16" spans="1:7" ht="31.5" customHeight="1">
      <c r="A16" s="35" t="s">
        <v>12</v>
      </c>
      <c r="B16" s="35"/>
      <c r="C16" s="35"/>
      <c r="D16" s="20"/>
      <c r="E16" s="20"/>
      <c r="G16" s="17" t="s">
        <v>13</v>
      </c>
    </row>
    <row r="17" spans="1:7" ht="15.75">
      <c r="A17" s="10" t="s">
        <v>0</v>
      </c>
      <c r="G17" s="18" t="s">
        <v>1</v>
      </c>
    </row>
    <row r="18" spans="1:2" ht="15.75">
      <c r="A18" s="10"/>
      <c r="B18" s="10"/>
    </row>
    <row r="19" spans="1:2" ht="15.75">
      <c r="A19" s="10"/>
      <c r="B19" s="10"/>
    </row>
    <row r="20" spans="1:2" ht="15.75">
      <c r="A20" s="10"/>
      <c r="B20" s="10"/>
    </row>
    <row r="21" spans="1:7" ht="14.25" customHeight="1">
      <c r="A21" s="10" t="s">
        <v>2</v>
      </c>
      <c r="B21" s="2" t="s">
        <v>14</v>
      </c>
      <c r="C21" s="24"/>
      <c r="D21" s="24"/>
      <c r="E21" s="24"/>
      <c r="F21" s="24"/>
      <c r="G21" s="24"/>
    </row>
    <row r="22" spans="1:7" ht="15.75">
      <c r="A22" s="10" t="s">
        <v>15</v>
      </c>
      <c r="C22" s="25"/>
      <c r="D22" s="25"/>
      <c r="E22" s="25"/>
      <c r="F22" s="25"/>
      <c r="G22" s="24"/>
    </row>
    <row r="23" spans="1:7" ht="15.75">
      <c r="A23" s="10"/>
      <c r="B23" s="10"/>
      <c r="C23" s="24"/>
      <c r="D23" s="24"/>
      <c r="E23" s="24"/>
      <c r="F23" s="24"/>
      <c r="G23" s="24"/>
    </row>
    <row r="24" spans="1:2" ht="15.75">
      <c r="A24" s="10"/>
      <c r="B24" s="10"/>
    </row>
  </sheetData>
  <sheetProtection/>
  <mergeCells count="6">
    <mergeCell ref="C7:F7"/>
    <mergeCell ref="A16:C16"/>
    <mergeCell ref="A3:H3"/>
    <mergeCell ref="A4:I4"/>
    <mergeCell ref="C5:G5"/>
    <mergeCell ref="C6:G6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2" customWidth="1"/>
    <col min="2" max="2" width="19.125" style="2" customWidth="1"/>
    <col min="3" max="5" width="19.625" style="2" customWidth="1"/>
    <col min="6" max="6" width="19.75390625" style="2" customWidth="1"/>
    <col min="7" max="7" width="19.25390625" style="2" customWidth="1"/>
    <col min="8" max="8" width="22.00390625" style="2" customWidth="1"/>
    <col min="9" max="16384" width="9.125" style="2" customWidth="1"/>
  </cols>
  <sheetData>
    <row r="1" ht="15.75">
      <c r="H1" s="3" t="s">
        <v>23</v>
      </c>
    </row>
    <row r="2" ht="15.75">
      <c r="H2" s="3"/>
    </row>
    <row r="3" spans="1:9" s="6" customFormat="1" ht="42" customHeight="1">
      <c r="A3" s="36" t="s">
        <v>17</v>
      </c>
      <c r="B3" s="36"/>
      <c r="C3" s="36"/>
      <c r="D3" s="36"/>
      <c r="E3" s="36"/>
      <c r="F3" s="36"/>
      <c r="G3" s="36"/>
      <c r="H3" s="36"/>
      <c r="I3" s="5"/>
    </row>
    <row r="4" spans="1:9" ht="16.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6.5" customHeight="1">
      <c r="A5" s="4"/>
      <c r="B5" s="4"/>
      <c r="C5" s="38" t="s">
        <v>10</v>
      </c>
      <c r="D5" s="38"/>
      <c r="E5" s="38"/>
      <c r="F5" s="38"/>
      <c r="G5" s="38"/>
      <c r="H5" s="4"/>
      <c r="I5" s="4"/>
    </row>
    <row r="6" spans="1:9" ht="16.5" customHeight="1">
      <c r="A6" s="4"/>
      <c r="B6" s="4"/>
      <c r="C6" s="39" t="s">
        <v>6</v>
      </c>
      <c r="D6" s="39"/>
      <c r="E6" s="39"/>
      <c r="F6" s="39"/>
      <c r="G6" s="39"/>
      <c r="H6" s="4"/>
      <c r="I6" s="4"/>
    </row>
    <row r="7" spans="1:6" ht="23.25" customHeight="1">
      <c r="A7" s="7"/>
      <c r="C7" s="34"/>
      <c r="D7" s="34"/>
      <c r="E7" s="34"/>
      <c r="F7" s="34"/>
    </row>
    <row r="8" spans="1:8" ht="13.5" customHeight="1">
      <c r="A8" s="8"/>
      <c r="B8" s="10"/>
      <c r="C8" s="9"/>
      <c r="D8" s="9"/>
      <c r="E8" s="9"/>
      <c r="F8" s="11"/>
      <c r="H8" s="12" t="s">
        <v>3</v>
      </c>
    </row>
    <row r="9" spans="1:8" s="6" customFormat="1" ht="113.25" customHeight="1">
      <c r="A9" s="13" t="s">
        <v>4</v>
      </c>
      <c r="B9" s="13" t="s">
        <v>18</v>
      </c>
      <c r="C9" s="13" t="s">
        <v>19</v>
      </c>
      <c r="D9" s="13" t="s">
        <v>16</v>
      </c>
      <c r="E9" s="13" t="s">
        <v>8</v>
      </c>
      <c r="F9" s="13" t="s">
        <v>20</v>
      </c>
      <c r="G9" s="13" t="s">
        <v>21</v>
      </c>
      <c r="H9" s="13" t="s">
        <v>22</v>
      </c>
    </row>
    <row r="10" spans="1:8" s="1" customFormat="1" ht="15" customHeight="1">
      <c r="A10" s="19">
        <v>1</v>
      </c>
      <c r="B10" s="19">
        <v>2</v>
      </c>
      <c r="C10" s="19">
        <v>3</v>
      </c>
      <c r="D10" s="19">
        <v>4</v>
      </c>
      <c r="E10" s="19"/>
      <c r="F10" s="19">
        <v>5</v>
      </c>
      <c r="G10" s="19">
        <v>6</v>
      </c>
      <c r="H10" s="19" t="s">
        <v>11</v>
      </c>
    </row>
    <row r="11" spans="1:8" s="6" customFormat="1" ht="15.75">
      <c r="A11" s="14" t="s">
        <v>9</v>
      </c>
      <c r="B11" s="21">
        <v>1000000</v>
      </c>
      <c r="C11" s="21">
        <v>3000</v>
      </c>
      <c r="D11" s="21"/>
      <c r="E11" s="21">
        <v>3</v>
      </c>
      <c r="F11" s="21">
        <v>1000000</v>
      </c>
      <c r="G11" s="21">
        <v>3000</v>
      </c>
      <c r="H11" s="22">
        <f>B11+D11-F11</f>
        <v>0</v>
      </c>
    </row>
    <row r="12" spans="1:8" s="6" customFormat="1" ht="47.25">
      <c r="A12" s="14" t="s">
        <v>7</v>
      </c>
      <c r="B12" s="21">
        <f aca="true" t="shared" si="0" ref="B12:H12">B11</f>
        <v>1000000</v>
      </c>
      <c r="C12" s="21">
        <f t="shared" si="0"/>
        <v>3000</v>
      </c>
      <c r="D12" s="21"/>
      <c r="E12" s="21">
        <v>3</v>
      </c>
      <c r="F12" s="21">
        <f t="shared" si="0"/>
        <v>1000000</v>
      </c>
      <c r="G12" s="21">
        <f t="shared" si="0"/>
        <v>3000</v>
      </c>
      <c r="H12" s="21">
        <f t="shared" si="0"/>
        <v>0</v>
      </c>
    </row>
    <row r="13" spans="1:8" s="16" customFormat="1" ht="19.5" customHeight="1">
      <c r="A13" s="15" t="s">
        <v>5</v>
      </c>
      <c r="B13" s="23">
        <f aca="true" t="shared" si="1" ref="B13:H13">B12</f>
        <v>1000000</v>
      </c>
      <c r="C13" s="23">
        <f t="shared" si="1"/>
        <v>3000</v>
      </c>
      <c r="D13" s="23">
        <f t="shared" si="1"/>
        <v>0</v>
      </c>
      <c r="E13" s="23">
        <v>3</v>
      </c>
      <c r="F13" s="23">
        <f t="shared" si="1"/>
        <v>1000000</v>
      </c>
      <c r="G13" s="23">
        <f t="shared" si="1"/>
        <v>3000</v>
      </c>
      <c r="H13" s="23">
        <f t="shared" si="1"/>
        <v>0</v>
      </c>
    </row>
    <row r="14" s="6" customFormat="1" ht="15.75"/>
    <row r="15" ht="12.75" customHeight="1"/>
    <row r="16" spans="1:7" ht="31.5" customHeight="1">
      <c r="A16" s="35" t="s">
        <v>12</v>
      </c>
      <c r="B16" s="35"/>
      <c r="C16" s="35"/>
      <c r="D16" s="20"/>
      <c r="E16" s="20"/>
      <c r="G16" s="17" t="s">
        <v>13</v>
      </c>
    </row>
    <row r="17" spans="1:7" ht="15.75">
      <c r="A17" s="10" t="s">
        <v>0</v>
      </c>
      <c r="G17" s="18" t="s">
        <v>1</v>
      </c>
    </row>
    <row r="18" spans="1:2" ht="15.75">
      <c r="A18" s="10"/>
      <c r="B18" s="10"/>
    </row>
    <row r="19" spans="1:2" ht="15.75">
      <c r="A19" s="10"/>
      <c r="B19" s="10"/>
    </row>
    <row r="20" spans="1:2" ht="15.75">
      <c r="A20" s="10"/>
      <c r="B20" s="10"/>
    </row>
    <row r="21" spans="1:7" ht="14.25" customHeight="1">
      <c r="A21" s="10" t="s">
        <v>2</v>
      </c>
      <c r="B21" s="2" t="s">
        <v>14</v>
      </c>
      <c r="C21" s="24"/>
      <c r="D21" s="24"/>
      <c r="E21" s="24"/>
      <c r="F21" s="24"/>
      <c r="G21" s="24"/>
    </row>
    <row r="22" spans="1:7" ht="15.75">
      <c r="A22" s="10" t="s">
        <v>15</v>
      </c>
      <c r="C22" s="25"/>
      <c r="D22" s="25"/>
      <c r="E22" s="25"/>
      <c r="F22" s="25"/>
      <c r="G22" s="24"/>
    </row>
    <row r="23" spans="1:7" ht="15.75">
      <c r="A23" s="10"/>
      <c r="B23" s="10"/>
      <c r="C23" s="24"/>
      <c r="D23" s="24"/>
      <c r="E23" s="24"/>
      <c r="F23" s="24"/>
      <c r="G23" s="24"/>
    </row>
    <row r="24" spans="1:2" ht="15.75">
      <c r="A24" s="10"/>
      <c r="B24" s="10"/>
    </row>
  </sheetData>
  <sheetProtection/>
  <mergeCells count="6">
    <mergeCell ref="A16:C16"/>
    <mergeCell ref="C6:G6"/>
    <mergeCell ref="C5:G5"/>
    <mergeCell ref="A3:H3"/>
    <mergeCell ref="A4:I4"/>
    <mergeCell ref="C7:F7"/>
  </mergeCells>
  <printOptions/>
  <pageMargins left="0.5118110236220472" right="0.12" top="0.5118110236220472" bottom="0.59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Гаученова А.В.</dc:creator>
  <cp:keywords/>
  <dc:description/>
  <cp:lastModifiedBy>Андрей</cp:lastModifiedBy>
  <cp:lastPrinted>2014-02-10T06:28:05Z</cp:lastPrinted>
  <dcterms:created xsi:type="dcterms:W3CDTF">2009-10-21T08:00:11Z</dcterms:created>
  <dcterms:modified xsi:type="dcterms:W3CDTF">2014-03-06T02:44:52Z</dcterms:modified>
  <cp:category/>
  <cp:version/>
  <cp:contentType/>
  <cp:contentStatus/>
</cp:coreProperties>
</file>