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_xlnm._FilterDatabase" localSheetId="0" hidden="1">'Бюджет'!$A$8:$J$180</definedName>
    <definedName name="APPT" localSheetId="0">'Бюджет'!$A$16</definedName>
    <definedName name="FIO" localSheetId="0">'Бюджет'!$F$16</definedName>
    <definedName name="SIGN" localSheetId="0">'Бюджет'!$A$16:$H$17</definedName>
  </definedNames>
  <calcPr fullCalcOnLoad="1"/>
</workbook>
</file>

<file path=xl/sharedStrings.xml><?xml version="1.0" encoding="utf-8"?>
<sst xmlns="http://schemas.openxmlformats.org/spreadsheetml/2006/main" count="942" uniqueCount="187">
  <si>
    <t>руб.</t>
  </si>
  <si>
    <t/>
  </si>
  <si>
    <t>КЦСР</t>
  </si>
  <si>
    <t>КВР</t>
  </si>
  <si>
    <t>01</t>
  </si>
  <si>
    <t>02</t>
  </si>
  <si>
    <t>0020300</t>
  </si>
  <si>
    <t>500</t>
  </si>
  <si>
    <t>Функционирование высшего должностного лица субъекта Российской Федерации и муниципального образования</t>
  </si>
  <si>
    <t>03</t>
  </si>
  <si>
    <t>0021100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</si>
  <si>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</si>
  <si>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</si>
  <si>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</si>
  <si>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</si>
  <si>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</t>
  </si>
  <si>
    <t>7950000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</si>
  <si>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</si>
  <si>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</si>
  <si>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</si>
  <si>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11</t>
  </si>
  <si>
    <t>013</t>
  </si>
  <si>
    <t>13</t>
  </si>
  <si>
    <t>0024000</t>
  </si>
  <si>
    <t>Другие общегосударственные вопросы</t>
  </si>
  <si>
    <t>0024300</t>
  </si>
  <si>
    <t>0024500</t>
  </si>
  <si>
    <t>0024400</t>
  </si>
  <si>
    <t>Общеэкономические вопросы</t>
  </si>
  <si>
    <t>12</t>
  </si>
  <si>
    <t>3400400</t>
  </si>
  <si>
    <t>006</t>
  </si>
  <si>
    <t>Другие вопросы в области национальной экономики</t>
  </si>
  <si>
    <t>3400401</t>
  </si>
  <si>
    <t>001</t>
  </si>
  <si>
    <t>5222400</t>
  </si>
  <si>
    <t>5870000</t>
  </si>
  <si>
    <t>7500500</t>
  </si>
  <si>
    <t>05</t>
  </si>
  <si>
    <t>3510500</t>
  </si>
  <si>
    <t>Коммунальное хозяйство</t>
  </si>
  <si>
    <t>Благоустройство</t>
  </si>
  <si>
    <t>07</t>
  </si>
  <si>
    <t>3510604</t>
  </si>
  <si>
    <t>Дошкольное образование</t>
  </si>
  <si>
    <t>4209900</t>
  </si>
  <si>
    <t>5224100</t>
  </si>
  <si>
    <t>5860000</t>
  </si>
  <si>
    <t>5890000</t>
  </si>
  <si>
    <t>0025000</t>
  </si>
  <si>
    <t>Общее образование</t>
  </si>
  <si>
    <t>4219900</t>
  </si>
  <si>
    <t>4239900</t>
  </si>
  <si>
    <t>Молодежная политика и оздоровление детей</t>
  </si>
  <si>
    <t>09</t>
  </si>
  <si>
    <t>Другие вопросы в области образования</t>
  </si>
  <si>
    <t>4529900</t>
  </si>
  <si>
    <t>08</t>
  </si>
  <si>
    <t>Культура</t>
  </si>
  <si>
    <t>3510602</t>
  </si>
  <si>
    <t>003</t>
  </si>
  <si>
    <t>3510605</t>
  </si>
  <si>
    <t>3510606</t>
  </si>
  <si>
    <t>4400201</t>
  </si>
  <si>
    <t>4400202</t>
  </si>
  <si>
    <t>4409900</t>
  </si>
  <si>
    <t>4500603</t>
  </si>
  <si>
    <t>5221800</t>
  </si>
  <si>
    <t>5225500</t>
  </si>
  <si>
    <t>10</t>
  </si>
  <si>
    <t>4910100</t>
  </si>
  <si>
    <t>005</t>
  </si>
  <si>
    <t>Пенсионное обеспечение</t>
  </si>
  <si>
    <t>0024600</t>
  </si>
  <si>
    <t>Социальное обеспечение населения</t>
  </si>
  <si>
    <t>0024701</t>
  </si>
  <si>
    <t>0024702</t>
  </si>
  <si>
    <t>0024100</t>
  </si>
  <si>
    <t>Другие вопросы в области социальной политики</t>
  </si>
  <si>
    <t>Физическая культура</t>
  </si>
  <si>
    <t>14</t>
  </si>
  <si>
    <t>5160130</t>
  </si>
  <si>
    <t>008</t>
  </si>
  <si>
    <t>Дотации на выравнивание бюджетной обеспеченности субъектов Российской Федерации и муниципальных образований</t>
  </si>
  <si>
    <t>5210300</t>
  </si>
  <si>
    <t>017</t>
  </si>
  <si>
    <t>Иные дотации</t>
  </si>
  <si>
    <t>Приложение № 2</t>
  </si>
  <si>
    <t>к Постановлению администрации МО "Катангский район"</t>
  </si>
  <si>
    <t>КФСР</t>
  </si>
  <si>
    <t xml:space="preserve">Наименование </t>
  </si>
  <si>
    <t>ГРБС</t>
  </si>
  <si>
    <t xml:space="preserve"> План на год</t>
  </si>
  <si>
    <t xml:space="preserve">% исполнения к году </t>
  </si>
  <si>
    <t>Глава муниципального образования</t>
  </si>
  <si>
    <t>Межбюджетные трансферты</t>
  </si>
  <si>
    <t>Выполнение функций бюджетными учреждениями</t>
  </si>
  <si>
    <t>Бюджетные инвестиции</t>
  </si>
  <si>
    <t>Социальные выплаты</t>
  </si>
  <si>
    <t>Субсидии юридическим лицам</t>
  </si>
  <si>
    <t>Фонд финансовой поддержки</t>
  </si>
  <si>
    <t>Прочие расходы</t>
  </si>
  <si>
    <t>Иные межбюджетные трансферты</t>
  </si>
  <si>
    <t>Центральный аппарат</t>
  </si>
  <si>
    <t>Председатель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</si>
  <si>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</si>
  <si>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</si>
  <si>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</si>
  <si>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 областных государственных полномочий по определению государственного состава и обеспечению деятельности административных коммисий</t>
  </si>
  <si>
    <t>Осуществление отдельных государственных полномочий по осуществлению лицензирования розничной продажи алкогольной продукции</t>
  </si>
  <si>
    <t>Осуществление отдельных областных государственных полномочий в области охраны труда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</si>
  <si>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</si>
  <si>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</si>
  <si>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</si>
  <si>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</si>
  <si>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Мероприятия, связанные с субсидированием отраслей народного хозяйства</t>
  </si>
  <si>
    <t>Субсидии бюджетным и автономным учреждениям</t>
  </si>
  <si>
    <t>Мероприятия в области коммунального хозяйства</t>
  </si>
  <si>
    <t>Софинансирование расходов по долгосрочной целевой программе Иркутской области "Развитие социальной и инженерной инфраструктуры в Иркутской области на 2010-2014 гг."</t>
  </si>
  <si>
    <t>Софинансирование расходов по долгосрочной целевой программе "Социальное развитие села Иркутской области на 2011-2014гг."</t>
  </si>
  <si>
    <t>Обеспечение деятельности подведомственных учреждений дошкольного образования</t>
  </si>
  <si>
    <t>Обеспечение деятельности подведомственных учреждений общего образования</t>
  </si>
  <si>
    <t>Обеспечение деятельности подведомственных учреждений образования</t>
  </si>
  <si>
    <t>Обеспечение деятельности подведомственных учреждений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</si>
  <si>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местного бюджета</t>
  </si>
  <si>
    <t>Обеспечение деятельности подведомственных учреждений централизованные бухгалтерии образования</t>
  </si>
  <si>
    <t>Доплаты к пенсиям государственных служащих субъектов Российской Федерации и муниципальных служащих</t>
  </si>
  <si>
    <t>Дотация поселениям из районного  Фонда финансовой поддержки</t>
  </si>
  <si>
    <t>Иные межбюджетные трансферты бюджетам бюджетной системы</t>
  </si>
  <si>
    <t>ДЦП "Социальное развитие села Иркутской области на 2011-2014 годы"</t>
  </si>
  <si>
    <t>Долгосрочная целевая программа Иркутской области "Развитие социальной и инженерной инфраструктуры в Иркутской области на 2010-2014 годы"</t>
  </si>
  <si>
    <t>Приобретение и доставка топлива и горюче-смазочных материалов, необходимых для обеспечения деятельности бюджетных (финансовое обеспечение деятельности которых осуществляется на основании бюджетной сметы), казенных учреждений и органов местного самоуправления муниципальных образований Иркутской области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</si>
  <si>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</si>
  <si>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Выплата заработной платы с начислениями на нее педагогическим работникам муниципальных  дошкольных образовательных учреждений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</si>
  <si>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</si>
  <si>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Целевые программы муниципальных образований</t>
  </si>
  <si>
    <t>3510603</t>
  </si>
  <si>
    <t>Софинансирование расходов по долгосрочной целевой программе «Энергосбережение и повышение энергетической эффективности на территории Иркутской области на 2011-2015 годы и на период до 2020 года»</t>
  </si>
  <si>
    <t>5225400</t>
  </si>
  <si>
    <t>Долгосрочная целевая программа "Энергосбережение и повышение энергетической эффективности на территории Иркутской области на 2011-2015 годы на период до 2020 года"</t>
  </si>
  <si>
    <t>Транспорт</t>
  </si>
  <si>
    <t>3510608</t>
  </si>
  <si>
    <t>Софинансирование расходов по подпрограмме "Подготовка объектов коммунальной инфраструктуры Иркутской области к отопительному сезону в 2011-2013 годах"</t>
  </si>
  <si>
    <t>3510609</t>
  </si>
  <si>
    <t>5222001</t>
  </si>
  <si>
    <t>Подпрограмма "Подготовка объектов коммунальной инфраструктуры Иркутской области к отопительному сезону в 2011-2013 годах"</t>
  </si>
  <si>
    <t>5222002</t>
  </si>
  <si>
    <t>Общепрограммные мероприятия долгосрочной целевой программы «Модернизация объектов коммунальной инфраструктуры Иркутской области на 2011-2013 годы»</t>
  </si>
  <si>
    <t>Другие вопросы в области жилищно-коммунального хозяйства</t>
  </si>
  <si>
    <t>7500701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</si>
  <si>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</t>
  </si>
  <si>
    <t>5200900</t>
  </si>
  <si>
    <t>Ежемесячное денежное вознаграждение за классное руководство</t>
  </si>
  <si>
    <t>4320302</t>
  </si>
  <si>
    <t>Оплата стоимости набора продуктов питания для детей в организованных органами местного самоуправления оздоровительных лагерей с дневным пребыванием детей за счет местного бюджета</t>
  </si>
  <si>
    <t>5226200</t>
  </si>
  <si>
    <t>Долгосрочная целевая программа  Иркутской области "Организация и обеспечение отдыха и оздоровления детей в Иркутской области на 2012-2014 годы"</t>
  </si>
  <si>
    <t>Софинансирование расходов по долгосрочной целевой программе Иркутской области "100 модельных домов культуры Приангарью" на 2012-2014 годы</t>
  </si>
  <si>
    <t>Софинансирование расходов по долгосрочной целевой программе Иркутской области "Публичные центры правовой, деловой, и социально-значимой информации центральных районных библиотек Иркутской области на 2013-2014гг."</t>
  </si>
  <si>
    <t>3510607</t>
  </si>
  <si>
    <t>Софинансирование расходов по реализации мероприятий перечня народных инициатив</t>
  </si>
  <si>
    <t>Долгосрочная целевая программа Иркутской области "100 модельных домов культуры Приангарью" на 2012-2014 годы</t>
  </si>
  <si>
    <t>5227600</t>
  </si>
  <si>
    <t>Долгосрочная целевая программа Иркутской области «Публичные центры правовой, деловой и социально-значимой информации центральных районных библиотек Иркутской области» (2013-2014 годы)</t>
  </si>
  <si>
    <t>5930000</t>
  </si>
  <si>
    <t>Реализация мероприятий перечня проектов народных инциатив</t>
  </si>
  <si>
    <t>Итого</t>
  </si>
  <si>
    <t>Периодическая печать и издательства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</si>
  <si>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</si>
  <si>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</si>
  <si>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</si>
  <si>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</si>
  <si>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</si>
  <si>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</si>
  <si>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Межбюджетные трансферты общего характера бюджетам субъектов РФ и муниципальных образований</t>
  </si>
  <si>
    <t xml:space="preserve">Средства массовой информации </t>
  </si>
  <si>
    <t>Областная государственная целевая программа "Поддержка и развитие малого и среднего предпринимательства в Иркутской области на 2011 - 2012 годы"</t>
  </si>
  <si>
    <t>7500800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</si>
  <si>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</si>
  <si>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Софинансирование расходов по подпрограмме «Территориальное планирование муниципальных образований Иркутской области на 2011-2013 годы»</t>
  </si>
  <si>
    <t>5225701</t>
  </si>
  <si>
    <t>Подпрограмма "Территориальное планирование муниципальных образований Иркутской области на 2011-2012 гг"</t>
  </si>
  <si>
    <t>Комплектование книжных фондов библиотек муниципальных образований и государственных библиотек городов за счет федерального бюджета</t>
  </si>
  <si>
    <t>Комплектование книжных фондов библиотек муниципальных образований и государственных библиотек городов за счет областного бюджета</t>
  </si>
  <si>
    <t>Исполнено за 9 месяцев 2013 г.</t>
  </si>
  <si>
    <t>от 24.12.2013 № 303-п</t>
  </si>
  <si>
    <t>Расходы бюджета МО "Катангский район" по  ведомственной структуре расходов  за 9  месяцев  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</si>
</sst>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_р_._-;\-* #,##0_р_._-;_-* &quot;-&quot;??_р_._-;_-@_-"/>
    <numFmt numFmtId="166" formatCode="0.00_ ;[Red]\-0.00\ "/>
    <numFmt numFmtId="167" formatCode="#,##0.00_ ;\-#,##0.00\ "/>
    <numFmt numFmtId="168" formatCode="?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165" fontId="21" fillId="0" borderId="10" xfId="6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167" fontId="20" fillId="0" borderId="0" xfId="0" applyNumberFormat="1" applyFont="1" applyAlignment="1">
      <alignment horizontal="center" vertical="top" wrapText="1"/>
    </xf>
    <xf numFmtId="167" fontId="21" fillId="0" borderId="10" xfId="6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67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49" fontId="21" fillId="20" borderId="10" xfId="0" applyNumberFormat="1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right"/>
    </xf>
    <xf numFmtId="49" fontId="21" fillId="20" borderId="10" xfId="0" applyNumberFormat="1" applyFont="1" applyFill="1" applyBorder="1" applyAlignment="1">
      <alignment horizontal="left" vertical="center" wrapText="1"/>
    </xf>
    <xf numFmtId="4" fontId="21" fillId="20" borderId="1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49" fontId="21" fillId="22" borderId="10" xfId="0" applyNumberFormat="1" applyFont="1" applyFill="1" applyBorder="1" applyAlignment="1">
      <alignment horizontal="left" vertical="center" wrapText="1"/>
    </xf>
    <xf numFmtId="49" fontId="21" fillId="22" borderId="10" xfId="0" applyNumberFormat="1" applyFont="1" applyFill="1" applyBorder="1" applyAlignment="1">
      <alignment horizontal="center" vertical="center" wrapText="1"/>
    </xf>
    <xf numFmtId="4" fontId="21" fillId="22" borderId="10" xfId="0" applyNumberFormat="1" applyFont="1" applyFill="1" applyBorder="1" applyAlignment="1">
      <alignment horizontal="right" vertical="center" wrapText="1"/>
    </xf>
    <xf numFmtId="3" fontId="21" fillId="22" borderId="10" xfId="0" applyNumberFormat="1" applyFont="1" applyFill="1" applyBorder="1" applyAlignment="1">
      <alignment horizontal="right"/>
    </xf>
    <xf numFmtId="49" fontId="21" fillId="4" borderId="10" xfId="0" applyNumberFormat="1" applyFont="1" applyFill="1" applyBorder="1" applyAlignment="1">
      <alignment horizontal="left" vertical="center" wrapText="1"/>
    </xf>
    <xf numFmtId="49" fontId="21" fillId="4" borderId="10" xfId="0" applyNumberFormat="1" applyFont="1" applyFill="1" applyBorder="1" applyAlignment="1">
      <alignment horizontal="center" vertical="center" wrapText="1"/>
    </xf>
    <xf numFmtId="4" fontId="21" fillId="4" borderId="10" xfId="0" applyNumberFormat="1" applyFont="1" applyFill="1" applyBorder="1" applyAlignment="1">
      <alignment horizontal="right" vertical="center" wrapText="1"/>
    </xf>
    <xf numFmtId="3" fontId="21" fillId="4" borderId="10" xfId="0" applyNumberFormat="1" applyFont="1" applyFill="1" applyBorder="1" applyAlignment="1">
      <alignment horizontal="right"/>
    </xf>
    <xf numFmtId="168" fontId="21" fillId="4" borderId="10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/>
    </xf>
    <xf numFmtId="168" fontId="21" fillId="4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0" fillId="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0" fillId="0" borderId="10" xfId="0" applyNumberFormat="1" applyFont="1" applyFill="1" applyBorder="1" applyAlignment="1">
      <alignment horizontal="right"/>
    </xf>
    <xf numFmtId="49" fontId="21" fillId="4" borderId="12" xfId="0" applyNumberFormat="1" applyFont="1" applyFill="1" applyBorder="1" applyAlignment="1">
      <alignment horizontal="left" vertical="center" wrapText="1"/>
    </xf>
    <xf numFmtId="43" fontId="20" fillId="0" borderId="0" xfId="6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4" fontId="20" fillId="0" borderId="0" xfId="0" applyNumberFormat="1" applyFont="1" applyFill="1" applyAlignment="1">
      <alignment horizontal="left" wrapText="1"/>
    </xf>
    <xf numFmtId="4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6"/>
  <sheetViews>
    <sheetView showGridLines="0" tabSelected="1" view="pageBreakPreview" zoomScaleSheetLayoutView="100" workbookViewId="0" topLeftCell="A1">
      <selection activeCell="A5" sqref="A5:I5"/>
    </sheetView>
  </sheetViews>
  <sheetFormatPr defaultColWidth="9.140625" defaultRowHeight="12.75" customHeight="1" outlineLevelRow="3"/>
  <cols>
    <col min="1" max="1" width="4.57421875" style="15" customWidth="1"/>
    <col min="2" max="2" width="4.28125" style="15" customWidth="1"/>
    <col min="3" max="3" width="9.140625" style="15" customWidth="1"/>
    <col min="4" max="4" width="5.8515625" style="15" customWidth="1"/>
    <col min="5" max="5" width="32.8515625" style="15" customWidth="1"/>
    <col min="6" max="6" width="6.7109375" style="18" customWidth="1"/>
    <col min="7" max="7" width="13.7109375" style="15" customWidth="1"/>
    <col min="8" max="8" width="15.421875" style="17" customWidth="1"/>
    <col min="9" max="9" width="13.7109375" style="16" customWidth="1"/>
    <col min="10" max="10" width="13.8515625" style="0" bestFit="1" customWidth="1"/>
  </cols>
  <sheetData>
    <row r="1" spans="1:9" ht="12.75" customHeight="1">
      <c r="A1" s="1"/>
      <c r="B1" s="1"/>
      <c r="C1" s="1"/>
      <c r="D1" s="1"/>
      <c r="E1" s="1"/>
      <c r="F1" s="2"/>
      <c r="H1" s="50" t="s">
        <v>87</v>
      </c>
      <c r="I1" s="50"/>
    </row>
    <row r="2" spans="1:9" ht="26.25" customHeight="1">
      <c r="A2" s="1"/>
      <c r="B2" s="1"/>
      <c r="C2" s="1"/>
      <c r="D2" s="1"/>
      <c r="E2" s="1"/>
      <c r="F2" s="2"/>
      <c r="H2" s="51" t="s">
        <v>88</v>
      </c>
      <c r="I2" s="51"/>
    </row>
    <row r="3" spans="1:9" ht="12.75" customHeight="1">
      <c r="A3" s="3"/>
      <c r="B3" s="4"/>
      <c r="C3" s="4"/>
      <c r="D3" s="4"/>
      <c r="E3" s="4"/>
      <c r="F3" s="5"/>
      <c r="H3" s="52" t="s">
        <v>185</v>
      </c>
      <c r="I3" s="52"/>
    </row>
    <row r="4" spans="1:8" ht="12.75" customHeight="1">
      <c r="A4" s="6"/>
      <c r="B4" s="6"/>
      <c r="C4" s="6"/>
      <c r="D4" s="6"/>
      <c r="E4" s="6"/>
      <c r="F4" s="7"/>
      <c r="G4" s="8"/>
      <c r="H4" s="13"/>
    </row>
    <row r="5" spans="1:9" ht="33.75" customHeight="1">
      <c r="A5" s="54" t="s">
        <v>186</v>
      </c>
      <c r="B5" s="54"/>
      <c r="C5" s="54"/>
      <c r="D5" s="54"/>
      <c r="E5" s="54"/>
      <c r="F5" s="54"/>
      <c r="G5" s="54"/>
      <c r="H5" s="54"/>
      <c r="I5" s="54"/>
    </row>
    <row r="6" ht="12.75" customHeight="1">
      <c r="I6" s="12" t="s">
        <v>0</v>
      </c>
    </row>
    <row r="7" spans="1:9" ht="25.5">
      <c r="A7" s="53" t="s">
        <v>89</v>
      </c>
      <c r="B7" s="53"/>
      <c r="C7" s="9" t="s">
        <v>2</v>
      </c>
      <c r="D7" s="9" t="s">
        <v>3</v>
      </c>
      <c r="E7" s="9" t="s">
        <v>90</v>
      </c>
      <c r="F7" s="10" t="s">
        <v>91</v>
      </c>
      <c r="G7" s="9" t="s">
        <v>92</v>
      </c>
      <c r="H7" s="14" t="s">
        <v>184</v>
      </c>
      <c r="I7" s="11" t="s">
        <v>93</v>
      </c>
    </row>
    <row r="8" spans="1:10" s="15" customFormat="1" ht="12.75">
      <c r="A8" s="21" t="s">
        <v>4</v>
      </c>
      <c r="B8" s="21" t="s">
        <v>1</v>
      </c>
      <c r="C8" s="19" t="s">
        <v>1</v>
      </c>
      <c r="D8" s="19" t="s">
        <v>1</v>
      </c>
      <c r="E8" s="19" t="s">
        <v>173</v>
      </c>
      <c r="F8" s="19"/>
      <c r="G8" s="22">
        <v>69933863.3</v>
      </c>
      <c r="H8" s="22">
        <v>50436427.86</v>
      </c>
      <c r="I8" s="20">
        <f>H8/G8*100</f>
        <v>72.12017966695113</v>
      </c>
      <c r="J8" s="23"/>
    </row>
    <row r="9" spans="1:9" s="15" customFormat="1" ht="51" outlineLevel="1">
      <c r="A9" s="31" t="s">
        <v>4</v>
      </c>
      <c r="B9" s="31" t="s">
        <v>5</v>
      </c>
      <c r="C9" s="32" t="s">
        <v>1</v>
      </c>
      <c r="D9" s="32" t="s">
        <v>1</v>
      </c>
      <c r="E9" s="31" t="s">
        <v>8</v>
      </c>
      <c r="F9" s="32"/>
      <c r="G9" s="33">
        <v>2119414</v>
      </c>
      <c r="H9" s="33">
        <v>1433970.62</v>
      </c>
      <c r="I9" s="34">
        <f aca="true" t="shared" si="0" ref="I9:I70">H9/G9*100</f>
        <v>67.65882550554069</v>
      </c>
    </row>
    <row r="10" spans="1:9" s="15" customFormat="1" ht="12.75" outlineLevel="2">
      <c r="A10" s="35" t="s">
        <v>4</v>
      </c>
      <c r="B10" s="35" t="s">
        <v>5</v>
      </c>
      <c r="C10" s="36" t="s">
        <v>6</v>
      </c>
      <c r="D10" s="36" t="s">
        <v>1</v>
      </c>
      <c r="E10" s="35" t="s">
        <v>94</v>
      </c>
      <c r="F10" s="36"/>
      <c r="G10" s="37">
        <v>2119414</v>
      </c>
      <c r="H10" s="37">
        <v>1433970.62</v>
      </c>
      <c r="I10" s="38">
        <f t="shared" si="0"/>
        <v>67.65882550554069</v>
      </c>
    </row>
    <row r="11" spans="1:9" s="15" customFormat="1" ht="12.75" outlineLevel="3">
      <c r="A11" s="24" t="s">
        <v>4</v>
      </c>
      <c r="B11" s="24" t="s">
        <v>5</v>
      </c>
      <c r="C11" s="25" t="s">
        <v>6</v>
      </c>
      <c r="D11" s="25" t="s">
        <v>7</v>
      </c>
      <c r="E11" s="24" t="s">
        <v>95</v>
      </c>
      <c r="F11" s="25" t="s">
        <v>15</v>
      </c>
      <c r="G11" s="26">
        <v>2119414</v>
      </c>
      <c r="H11" s="26">
        <v>1433970.62</v>
      </c>
      <c r="I11" s="48">
        <f t="shared" si="0"/>
        <v>67.65882550554069</v>
      </c>
    </row>
    <row r="12" spans="1:9" s="15" customFormat="1" ht="63.75" outlineLevel="1">
      <c r="A12" s="31" t="s">
        <v>4</v>
      </c>
      <c r="B12" s="31" t="s">
        <v>9</v>
      </c>
      <c r="C12" s="32" t="s">
        <v>1</v>
      </c>
      <c r="D12" s="32" t="s">
        <v>1</v>
      </c>
      <c r="E12" s="31" t="s">
        <v>11</v>
      </c>
      <c r="F12" s="32"/>
      <c r="G12" s="33">
        <v>2064348</v>
      </c>
      <c r="H12" s="33">
        <v>1335811.58</v>
      </c>
      <c r="I12" s="34">
        <f t="shared" si="0"/>
        <v>64.70864311637379</v>
      </c>
    </row>
    <row r="13" spans="1:9" s="15" customFormat="1" ht="25.5" outlineLevel="2">
      <c r="A13" s="35" t="s">
        <v>4</v>
      </c>
      <c r="B13" s="35" t="s">
        <v>9</v>
      </c>
      <c r="C13" s="36" t="s">
        <v>10</v>
      </c>
      <c r="D13" s="36" t="s">
        <v>1</v>
      </c>
      <c r="E13" s="35" t="s">
        <v>104</v>
      </c>
      <c r="F13" s="36"/>
      <c r="G13" s="37">
        <v>2064348</v>
      </c>
      <c r="H13" s="37">
        <v>1335811.58</v>
      </c>
      <c r="I13" s="38">
        <f t="shared" si="0"/>
        <v>64.70864311637379</v>
      </c>
    </row>
    <row r="14" spans="1:9" s="15" customFormat="1" ht="12.75" outlineLevel="3">
      <c r="A14" s="24" t="s">
        <v>4</v>
      </c>
      <c r="B14" s="24" t="s">
        <v>9</v>
      </c>
      <c r="C14" s="25" t="s">
        <v>10</v>
      </c>
      <c r="D14" s="25" t="s">
        <v>7</v>
      </c>
      <c r="E14" s="24" t="s">
        <v>95</v>
      </c>
      <c r="F14" s="25" t="s">
        <v>15</v>
      </c>
      <c r="G14" s="26">
        <v>2064348</v>
      </c>
      <c r="H14" s="26">
        <v>1335811.58</v>
      </c>
      <c r="I14" s="48">
        <f t="shared" si="0"/>
        <v>64.70864311637379</v>
      </c>
    </row>
    <row r="15" spans="1:9" s="15" customFormat="1" ht="76.5" outlineLevel="1">
      <c r="A15" s="31" t="s">
        <v>4</v>
      </c>
      <c r="B15" s="31" t="s">
        <v>12</v>
      </c>
      <c r="C15" s="32" t="s">
        <v>1</v>
      </c>
      <c r="D15" s="32" t="s">
        <v>1</v>
      </c>
      <c r="E15" s="31" t="s">
        <v>14</v>
      </c>
      <c r="F15" s="32"/>
      <c r="G15" s="33">
        <v>46310118.2</v>
      </c>
      <c r="H15" s="33">
        <v>34287834.61</v>
      </c>
      <c r="I15" s="34">
        <f t="shared" si="0"/>
        <v>74.0396179986429</v>
      </c>
    </row>
    <row r="16" spans="1:9" s="15" customFormat="1" ht="12.75" outlineLevel="2">
      <c r="A16" s="35" t="s">
        <v>4</v>
      </c>
      <c r="B16" s="35" t="s">
        <v>12</v>
      </c>
      <c r="C16" s="36" t="s">
        <v>13</v>
      </c>
      <c r="D16" s="36" t="s">
        <v>1</v>
      </c>
      <c r="E16" s="35" t="s">
        <v>103</v>
      </c>
      <c r="F16" s="36"/>
      <c r="G16" s="37">
        <v>41680933.2</v>
      </c>
      <c r="H16" s="37">
        <v>30343386.68</v>
      </c>
      <c r="I16" s="38">
        <f t="shared" si="0"/>
        <v>72.79920181825487</v>
      </c>
    </row>
    <row r="17" spans="1:9" s="15" customFormat="1" ht="12.75" outlineLevel="2">
      <c r="A17" s="24" t="s">
        <v>4</v>
      </c>
      <c r="B17" s="24" t="s">
        <v>12</v>
      </c>
      <c r="C17" s="25" t="s">
        <v>13</v>
      </c>
      <c r="D17" s="25" t="s">
        <v>7</v>
      </c>
      <c r="E17" s="24" t="s">
        <v>95</v>
      </c>
      <c r="F17" s="25" t="s">
        <v>15</v>
      </c>
      <c r="G17" s="26">
        <v>41680933.2</v>
      </c>
      <c r="H17" s="26">
        <v>30343386.68</v>
      </c>
      <c r="I17" s="48">
        <f t="shared" si="0"/>
        <v>72.79920181825487</v>
      </c>
    </row>
    <row r="18" spans="1:9" s="15" customFormat="1" ht="89.25" customHeight="1" outlineLevel="2">
      <c r="A18" s="35" t="s">
        <v>4</v>
      </c>
      <c r="B18" s="35" t="s">
        <v>12</v>
      </c>
      <c r="C18" s="36" t="s">
        <v>136</v>
      </c>
      <c r="D18" s="36" t="s">
        <v>1</v>
      </c>
      <c r="E18" s="35" t="s">
        <v>137</v>
      </c>
      <c r="F18" s="36"/>
      <c r="G18" s="37">
        <v>342000</v>
      </c>
      <c r="H18" s="37">
        <v>0</v>
      </c>
      <c r="I18" s="38">
        <f t="shared" si="0"/>
        <v>0</v>
      </c>
    </row>
    <row r="19" spans="1:9" s="15" customFormat="1" ht="12.75" outlineLevel="3">
      <c r="A19" s="24" t="s">
        <v>4</v>
      </c>
      <c r="B19" s="24" t="s">
        <v>12</v>
      </c>
      <c r="C19" s="25" t="s">
        <v>136</v>
      </c>
      <c r="D19" s="25" t="s">
        <v>21</v>
      </c>
      <c r="E19" s="24" t="s">
        <v>101</v>
      </c>
      <c r="F19" s="25" t="s">
        <v>15</v>
      </c>
      <c r="G19" s="26">
        <v>342000</v>
      </c>
      <c r="H19" s="26">
        <v>0</v>
      </c>
      <c r="I19" s="48">
        <f t="shared" si="0"/>
        <v>0</v>
      </c>
    </row>
    <row r="20" spans="1:9" s="15" customFormat="1" ht="75" customHeight="1" outlineLevel="1">
      <c r="A20" s="35" t="s">
        <v>4</v>
      </c>
      <c r="B20" s="35" t="s">
        <v>12</v>
      </c>
      <c r="C20" s="36" t="s">
        <v>138</v>
      </c>
      <c r="D20" s="36" t="s">
        <v>1</v>
      </c>
      <c r="E20" s="35" t="s">
        <v>139</v>
      </c>
      <c r="F20" s="36"/>
      <c r="G20" s="37">
        <v>342000</v>
      </c>
      <c r="H20" s="37">
        <v>0</v>
      </c>
      <c r="I20" s="38">
        <f t="shared" si="0"/>
        <v>0</v>
      </c>
    </row>
    <row r="21" spans="1:9" s="15" customFormat="1" ht="12.75" outlineLevel="2">
      <c r="A21" s="24" t="s">
        <v>4</v>
      </c>
      <c r="B21" s="24" t="s">
        <v>12</v>
      </c>
      <c r="C21" s="25" t="s">
        <v>138</v>
      </c>
      <c r="D21" s="25" t="s">
        <v>21</v>
      </c>
      <c r="E21" s="24" t="s">
        <v>101</v>
      </c>
      <c r="F21" s="25" t="s">
        <v>15</v>
      </c>
      <c r="G21" s="26">
        <v>342000</v>
      </c>
      <c r="H21" s="26">
        <v>0</v>
      </c>
      <c r="I21" s="48">
        <f t="shared" si="0"/>
        <v>0</v>
      </c>
    </row>
    <row r="22" spans="1:9" s="15" customFormat="1" ht="25.5" outlineLevel="2">
      <c r="A22" s="35" t="s">
        <v>4</v>
      </c>
      <c r="B22" s="35" t="s">
        <v>12</v>
      </c>
      <c r="C22" s="36" t="s">
        <v>16</v>
      </c>
      <c r="D22" s="36" t="s">
        <v>1</v>
      </c>
      <c r="E22" s="35" t="s">
        <v>135</v>
      </c>
      <c r="F22" s="36"/>
      <c r="G22" s="37">
        <v>3945185</v>
      </c>
      <c r="H22" s="37">
        <v>3944447.93</v>
      </c>
      <c r="I22" s="38">
        <f t="shared" si="0"/>
        <v>99.9813172259349</v>
      </c>
    </row>
    <row r="23" spans="1:9" s="15" customFormat="1" ht="12.75" outlineLevel="2">
      <c r="A23" s="24" t="s">
        <v>4</v>
      </c>
      <c r="B23" s="24" t="s">
        <v>12</v>
      </c>
      <c r="C23" s="25" t="s">
        <v>16</v>
      </c>
      <c r="D23" s="25" t="s">
        <v>7</v>
      </c>
      <c r="E23" s="24" t="s">
        <v>95</v>
      </c>
      <c r="F23" s="25" t="s">
        <v>15</v>
      </c>
      <c r="G23" s="26">
        <v>3945185</v>
      </c>
      <c r="H23" s="26">
        <v>3944447.93</v>
      </c>
      <c r="I23" s="48">
        <f t="shared" si="0"/>
        <v>99.9813172259349</v>
      </c>
    </row>
    <row r="24" spans="1:9" s="15" customFormat="1" ht="62.25" customHeight="1" outlineLevel="3">
      <c r="A24" s="31" t="s">
        <v>4</v>
      </c>
      <c r="B24" s="31" t="s">
        <v>17</v>
      </c>
      <c r="C24" s="32" t="s">
        <v>1</v>
      </c>
      <c r="D24" s="32" t="s">
        <v>1</v>
      </c>
      <c r="E24" s="31" t="s">
        <v>18</v>
      </c>
      <c r="F24" s="32"/>
      <c r="G24" s="33">
        <v>16852983.1</v>
      </c>
      <c r="H24" s="33">
        <v>11713589.39</v>
      </c>
      <c r="I24" s="34">
        <f t="shared" si="0"/>
        <v>69.50454599340338</v>
      </c>
    </row>
    <row r="25" spans="1:9" s="15" customFormat="1" ht="12.75" outlineLevel="1">
      <c r="A25" s="35" t="s">
        <v>4</v>
      </c>
      <c r="B25" s="35" t="s">
        <v>17</v>
      </c>
      <c r="C25" s="36" t="s">
        <v>13</v>
      </c>
      <c r="D25" s="36" t="s">
        <v>1</v>
      </c>
      <c r="E25" s="35" t="s">
        <v>103</v>
      </c>
      <c r="F25" s="36"/>
      <c r="G25" s="37">
        <v>15374416.1</v>
      </c>
      <c r="H25" s="37">
        <v>10979534.67</v>
      </c>
      <c r="I25" s="38">
        <f t="shared" si="0"/>
        <v>71.41431972821394</v>
      </c>
    </row>
    <row r="26" spans="1:9" s="15" customFormat="1" ht="12.75" outlineLevel="2">
      <c r="A26" s="24" t="s">
        <v>4</v>
      </c>
      <c r="B26" s="24" t="s">
        <v>17</v>
      </c>
      <c r="C26" s="25" t="s">
        <v>13</v>
      </c>
      <c r="D26" s="25" t="s">
        <v>7</v>
      </c>
      <c r="E26" s="24" t="s">
        <v>95</v>
      </c>
      <c r="F26" s="25" t="s">
        <v>15</v>
      </c>
      <c r="G26" s="26">
        <v>15374416.1</v>
      </c>
      <c r="H26" s="26">
        <v>10979534.67</v>
      </c>
      <c r="I26" s="48">
        <f t="shared" si="0"/>
        <v>71.41431972821394</v>
      </c>
    </row>
    <row r="27" spans="1:9" s="15" customFormat="1" ht="38.25" outlineLevel="3">
      <c r="A27" s="35" t="s">
        <v>4</v>
      </c>
      <c r="B27" s="35" t="s">
        <v>17</v>
      </c>
      <c r="C27" s="36" t="s">
        <v>19</v>
      </c>
      <c r="D27" s="36" t="s">
        <v>1</v>
      </c>
      <c r="E27" s="35" t="s">
        <v>105</v>
      </c>
      <c r="F27" s="36"/>
      <c r="G27" s="37">
        <v>1478567</v>
      </c>
      <c r="H27" s="37">
        <v>734054.72</v>
      </c>
      <c r="I27" s="38">
        <f t="shared" si="0"/>
        <v>49.646361646107344</v>
      </c>
    </row>
    <row r="28" spans="1:9" s="15" customFormat="1" ht="12.75" outlineLevel="1">
      <c r="A28" s="24" t="s">
        <v>4</v>
      </c>
      <c r="B28" s="24" t="s">
        <v>17</v>
      </c>
      <c r="C28" s="25" t="s">
        <v>19</v>
      </c>
      <c r="D28" s="25" t="s">
        <v>7</v>
      </c>
      <c r="E28" s="24" t="s">
        <v>95</v>
      </c>
      <c r="F28" s="25" t="s">
        <v>15</v>
      </c>
      <c r="G28" s="26">
        <v>1478567</v>
      </c>
      <c r="H28" s="26">
        <v>734054.72</v>
      </c>
      <c r="I28" s="48">
        <f t="shared" si="0"/>
        <v>49.646361646107344</v>
      </c>
    </row>
    <row r="29" spans="1:9" s="15" customFormat="1" ht="18.75" customHeight="1" outlineLevel="2">
      <c r="A29" s="31" t="s">
        <v>4</v>
      </c>
      <c r="B29" s="31" t="s">
        <v>22</v>
      </c>
      <c r="C29" s="32" t="s">
        <v>1</v>
      </c>
      <c r="D29" s="32" t="s">
        <v>1</v>
      </c>
      <c r="E29" s="31" t="s">
        <v>24</v>
      </c>
      <c r="F29" s="32"/>
      <c r="G29" s="33">
        <v>2587000</v>
      </c>
      <c r="H29" s="33">
        <v>1665221.66</v>
      </c>
      <c r="I29" s="34">
        <f t="shared" si="0"/>
        <v>64.36883107846927</v>
      </c>
    </row>
    <row r="30" spans="1:9" s="15" customFormat="1" ht="78.75" customHeight="1" outlineLevel="3">
      <c r="A30" s="35" t="s">
        <v>4</v>
      </c>
      <c r="B30" s="35" t="s">
        <v>22</v>
      </c>
      <c r="C30" s="36" t="s">
        <v>23</v>
      </c>
      <c r="D30" s="36" t="s">
        <v>1</v>
      </c>
      <c r="E30" s="35" t="s">
        <v>106</v>
      </c>
      <c r="F30" s="36"/>
      <c r="G30" s="37">
        <v>549000</v>
      </c>
      <c r="H30" s="37">
        <v>358638.95</v>
      </c>
      <c r="I30" s="38">
        <f t="shared" si="0"/>
        <v>65.32585610200364</v>
      </c>
    </row>
    <row r="31" spans="1:9" s="15" customFormat="1" ht="12.75" outlineLevel="2">
      <c r="A31" s="24" t="s">
        <v>4</v>
      </c>
      <c r="B31" s="24" t="s">
        <v>22</v>
      </c>
      <c r="C31" s="25" t="s">
        <v>23</v>
      </c>
      <c r="D31" s="25" t="s">
        <v>7</v>
      </c>
      <c r="E31" s="24" t="s">
        <v>95</v>
      </c>
      <c r="F31" s="25" t="s">
        <v>15</v>
      </c>
      <c r="G31" s="26">
        <v>549000</v>
      </c>
      <c r="H31" s="26">
        <v>358638.95</v>
      </c>
      <c r="I31" s="48">
        <f t="shared" si="0"/>
        <v>65.32585610200364</v>
      </c>
    </row>
    <row r="32" spans="1:9" s="15" customFormat="1" ht="63.75" outlineLevel="3">
      <c r="A32" s="35" t="s">
        <v>4</v>
      </c>
      <c r="B32" s="35" t="s">
        <v>22</v>
      </c>
      <c r="C32" s="36" t="s">
        <v>25</v>
      </c>
      <c r="D32" s="36" t="s">
        <v>1</v>
      </c>
      <c r="E32" s="35" t="s">
        <v>108</v>
      </c>
      <c r="F32" s="36"/>
      <c r="G32" s="37">
        <v>944000</v>
      </c>
      <c r="H32" s="37">
        <v>543119.07</v>
      </c>
      <c r="I32" s="38">
        <f t="shared" si="0"/>
        <v>57.53379978813559</v>
      </c>
    </row>
    <row r="33" spans="1:9" s="15" customFormat="1" ht="12.75" outlineLevel="2">
      <c r="A33" s="24" t="s">
        <v>4</v>
      </c>
      <c r="B33" s="24" t="s">
        <v>22</v>
      </c>
      <c r="C33" s="25" t="s">
        <v>25</v>
      </c>
      <c r="D33" s="25" t="s">
        <v>7</v>
      </c>
      <c r="E33" s="24" t="s">
        <v>95</v>
      </c>
      <c r="F33" s="25" t="s">
        <v>15</v>
      </c>
      <c r="G33" s="26">
        <v>944000</v>
      </c>
      <c r="H33" s="26">
        <v>543119.07</v>
      </c>
      <c r="I33" s="48">
        <f t="shared" si="0"/>
        <v>57.53379978813559</v>
      </c>
    </row>
    <row r="34" spans="1:9" s="15" customFormat="1" ht="43.5" customHeight="1" outlineLevel="3">
      <c r="A34" s="35" t="s">
        <v>4</v>
      </c>
      <c r="B34" s="35" t="s">
        <v>22</v>
      </c>
      <c r="C34" s="36" t="s">
        <v>26</v>
      </c>
      <c r="D34" s="36" t="s">
        <v>1</v>
      </c>
      <c r="E34" s="35" t="s">
        <v>110</v>
      </c>
      <c r="F34" s="36"/>
      <c r="G34" s="37">
        <v>944000</v>
      </c>
      <c r="H34" s="37">
        <v>613463.64</v>
      </c>
      <c r="I34" s="38">
        <f t="shared" si="0"/>
        <v>64.98555508474576</v>
      </c>
    </row>
    <row r="35" spans="1:9" s="15" customFormat="1" ht="12.75">
      <c r="A35" s="24" t="s">
        <v>4</v>
      </c>
      <c r="B35" s="24" t="s">
        <v>22</v>
      </c>
      <c r="C35" s="25" t="s">
        <v>26</v>
      </c>
      <c r="D35" s="25" t="s">
        <v>7</v>
      </c>
      <c r="E35" s="24" t="s">
        <v>95</v>
      </c>
      <c r="F35" s="25" t="s">
        <v>15</v>
      </c>
      <c r="G35" s="26">
        <v>944000</v>
      </c>
      <c r="H35" s="26">
        <v>613463.64</v>
      </c>
      <c r="I35" s="48">
        <f t="shared" si="0"/>
        <v>64.98555508474576</v>
      </c>
    </row>
    <row r="36" spans="1:9" s="15" customFormat="1" ht="63.75" outlineLevel="1">
      <c r="A36" s="35" t="s">
        <v>4</v>
      </c>
      <c r="B36" s="35" t="s">
        <v>22</v>
      </c>
      <c r="C36" s="36" t="s">
        <v>177</v>
      </c>
      <c r="D36" s="36" t="s">
        <v>1</v>
      </c>
      <c r="E36" s="35" t="s">
        <v>178</v>
      </c>
      <c r="F36" s="36"/>
      <c r="G36" s="37">
        <v>150000</v>
      </c>
      <c r="H36" s="37">
        <v>150000</v>
      </c>
      <c r="I36" s="38">
        <f t="shared" si="0"/>
        <v>100</v>
      </c>
    </row>
    <row r="37" spans="1:9" s="15" customFormat="1" ht="12.75" outlineLevel="2">
      <c r="A37" s="24" t="s">
        <v>4</v>
      </c>
      <c r="B37" s="24" t="s">
        <v>22</v>
      </c>
      <c r="C37" s="25" t="s">
        <v>177</v>
      </c>
      <c r="D37" s="25" t="s">
        <v>60</v>
      </c>
      <c r="E37" s="24" t="s">
        <v>97</v>
      </c>
      <c r="F37" s="25" t="s">
        <v>15</v>
      </c>
      <c r="G37" s="26">
        <v>150000</v>
      </c>
      <c r="H37" s="26">
        <v>150000</v>
      </c>
      <c r="I37" s="48">
        <f t="shared" si="0"/>
        <v>100</v>
      </c>
    </row>
    <row r="38" spans="1:9" s="15" customFormat="1" ht="12.75" outlineLevel="3">
      <c r="A38" s="21" t="s">
        <v>12</v>
      </c>
      <c r="B38" s="21" t="s">
        <v>1</v>
      </c>
      <c r="C38" s="19" t="s">
        <v>1</v>
      </c>
      <c r="D38" s="19" t="s">
        <v>1</v>
      </c>
      <c r="E38" s="19" t="s">
        <v>172</v>
      </c>
      <c r="F38" s="19"/>
      <c r="G38" s="22">
        <f>G39+G42+G45</f>
        <v>27994251</v>
      </c>
      <c r="H38" s="22">
        <v>12462390.05</v>
      </c>
      <c r="I38" s="20">
        <f t="shared" si="0"/>
        <v>44.51767632575703</v>
      </c>
    </row>
    <row r="39" spans="1:9" s="15" customFormat="1" ht="12.75" outlineLevel="1">
      <c r="A39" s="31" t="s">
        <v>12</v>
      </c>
      <c r="B39" s="31" t="s">
        <v>4</v>
      </c>
      <c r="C39" s="32" t="s">
        <v>1</v>
      </c>
      <c r="D39" s="32" t="s">
        <v>1</v>
      </c>
      <c r="E39" s="31" t="s">
        <v>28</v>
      </c>
      <c r="F39" s="32"/>
      <c r="G39" s="33">
        <v>283200</v>
      </c>
      <c r="H39" s="33">
        <v>186610.05</v>
      </c>
      <c r="I39" s="34">
        <f t="shared" si="0"/>
        <v>65.89337923728813</v>
      </c>
    </row>
    <row r="40" spans="1:9" s="15" customFormat="1" ht="63.75" outlineLevel="2">
      <c r="A40" s="35" t="s">
        <v>12</v>
      </c>
      <c r="B40" s="35" t="s">
        <v>4</v>
      </c>
      <c r="C40" s="36" t="s">
        <v>27</v>
      </c>
      <c r="D40" s="36" t="s">
        <v>1</v>
      </c>
      <c r="E40" s="35" t="s">
        <v>109</v>
      </c>
      <c r="F40" s="36"/>
      <c r="G40" s="37">
        <v>283200</v>
      </c>
      <c r="H40" s="37">
        <v>186610.05</v>
      </c>
      <c r="I40" s="38">
        <f t="shared" si="0"/>
        <v>65.89337923728813</v>
      </c>
    </row>
    <row r="41" spans="1:9" s="15" customFormat="1" ht="12.75" outlineLevel="3">
      <c r="A41" s="24" t="s">
        <v>12</v>
      </c>
      <c r="B41" s="24" t="s">
        <v>4</v>
      </c>
      <c r="C41" s="25" t="s">
        <v>27</v>
      </c>
      <c r="D41" s="25" t="s">
        <v>7</v>
      </c>
      <c r="E41" s="24" t="s">
        <v>95</v>
      </c>
      <c r="F41" s="25" t="s">
        <v>15</v>
      </c>
      <c r="G41" s="26">
        <v>283200</v>
      </c>
      <c r="H41" s="26">
        <v>186610.05</v>
      </c>
      <c r="I41" s="48">
        <f t="shared" si="0"/>
        <v>65.89337923728813</v>
      </c>
    </row>
    <row r="42" spans="1:9" s="15" customFormat="1" ht="12.75" outlineLevel="2">
      <c r="A42" s="31" t="s">
        <v>12</v>
      </c>
      <c r="B42" s="31" t="s">
        <v>57</v>
      </c>
      <c r="C42" s="32" t="s">
        <v>1</v>
      </c>
      <c r="D42" s="32" t="s">
        <v>1</v>
      </c>
      <c r="E42" s="31" t="s">
        <v>140</v>
      </c>
      <c r="F42" s="32"/>
      <c r="G42" s="33">
        <v>1000000</v>
      </c>
      <c r="H42" s="33">
        <v>0</v>
      </c>
      <c r="I42" s="34">
        <f t="shared" si="0"/>
        <v>0</v>
      </c>
    </row>
    <row r="43" spans="1:9" s="16" customFormat="1" ht="38.25" outlineLevel="2">
      <c r="A43" s="35" t="s">
        <v>12</v>
      </c>
      <c r="B43" s="35" t="s">
        <v>57</v>
      </c>
      <c r="C43" s="36" t="s">
        <v>30</v>
      </c>
      <c r="D43" s="36" t="s">
        <v>1</v>
      </c>
      <c r="E43" s="35" t="s">
        <v>115</v>
      </c>
      <c r="F43" s="36"/>
      <c r="G43" s="37">
        <v>1000000</v>
      </c>
      <c r="H43" s="37">
        <v>0</v>
      </c>
      <c r="I43" s="38">
        <f t="shared" si="0"/>
        <v>0</v>
      </c>
    </row>
    <row r="44" spans="1:9" s="15" customFormat="1" ht="12.75" outlineLevel="2">
      <c r="A44" s="24" t="s">
        <v>12</v>
      </c>
      <c r="B44" s="24" t="s">
        <v>57</v>
      </c>
      <c r="C44" s="25" t="s">
        <v>30</v>
      </c>
      <c r="D44" s="25" t="s">
        <v>31</v>
      </c>
      <c r="E44" s="24" t="s">
        <v>99</v>
      </c>
      <c r="F44" s="25" t="s">
        <v>15</v>
      </c>
      <c r="G44" s="26">
        <v>1000000</v>
      </c>
      <c r="H44" s="26">
        <v>0</v>
      </c>
      <c r="I44" s="48">
        <f t="shared" si="0"/>
        <v>0</v>
      </c>
    </row>
    <row r="45" spans="1:9" s="15" customFormat="1" ht="25.5" outlineLevel="3">
      <c r="A45" s="31" t="s">
        <v>12</v>
      </c>
      <c r="B45" s="31" t="s">
        <v>29</v>
      </c>
      <c r="C45" s="32" t="s">
        <v>1</v>
      </c>
      <c r="D45" s="32" t="s">
        <v>1</v>
      </c>
      <c r="E45" s="31" t="s">
        <v>32</v>
      </c>
      <c r="F45" s="32"/>
      <c r="G45" s="33">
        <f>G46+G48+G50+G52+G54+G56+G58</f>
        <v>26711051</v>
      </c>
      <c r="H45" s="33">
        <v>12275780</v>
      </c>
      <c r="I45" s="34">
        <f t="shared" si="0"/>
        <v>45.95768245884447</v>
      </c>
    </row>
    <row r="46" spans="1:9" s="15" customFormat="1" ht="38.25" outlineLevel="2">
      <c r="A46" s="35" t="s">
        <v>12</v>
      </c>
      <c r="B46" s="35" t="s">
        <v>29</v>
      </c>
      <c r="C46" s="36" t="s">
        <v>30</v>
      </c>
      <c r="D46" s="36" t="s">
        <v>1</v>
      </c>
      <c r="E46" s="35" t="s">
        <v>115</v>
      </c>
      <c r="F46" s="36"/>
      <c r="G46" s="37">
        <v>900000</v>
      </c>
      <c r="H46" s="37">
        <v>675000</v>
      </c>
      <c r="I46" s="38">
        <f t="shared" si="0"/>
        <v>75</v>
      </c>
    </row>
    <row r="47" spans="1:9" s="15" customFormat="1" ht="12.75" outlineLevel="3">
      <c r="A47" s="24" t="s">
        <v>12</v>
      </c>
      <c r="B47" s="24" t="s">
        <v>29</v>
      </c>
      <c r="C47" s="25" t="s">
        <v>30</v>
      </c>
      <c r="D47" s="25" t="s">
        <v>31</v>
      </c>
      <c r="E47" s="24" t="s">
        <v>99</v>
      </c>
      <c r="F47" s="25" t="s">
        <v>15</v>
      </c>
      <c r="G47" s="26">
        <v>900000</v>
      </c>
      <c r="H47" s="26">
        <v>675000</v>
      </c>
      <c r="I47" s="48">
        <f t="shared" si="0"/>
        <v>75</v>
      </c>
    </row>
    <row r="48" spans="1:9" s="15" customFormat="1" ht="25.5" outlineLevel="2">
      <c r="A48" s="35" t="s">
        <v>12</v>
      </c>
      <c r="B48" s="35" t="s">
        <v>29</v>
      </c>
      <c r="C48" s="36" t="s">
        <v>33</v>
      </c>
      <c r="D48" s="36" t="s">
        <v>1</v>
      </c>
      <c r="E48" s="35" t="s">
        <v>116</v>
      </c>
      <c r="F48" s="36"/>
      <c r="G48" s="37">
        <v>3448905</v>
      </c>
      <c r="H48" s="37">
        <v>2670724</v>
      </c>
      <c r="I48" s="38">
        <f t="shared" si="0"/>
        <v>77.43686764349845</v>
      </c>
    </row>
    <row r="49" spans="1:9" s="15" customFormat="1" ht="28.5" customHeight="1" outlineLevel="3">
      <c r="A49" s="24" t="s">
        <v>12</v>
      </c>
      <c r="B49" s="24" t="s">
        <v>29</v>
      </c>
      <c r="C49" s="25" t="s">
        <v>33</v>
      </c>
      <c r="D49" s="25" t="s">
        <v>34</v>
      </c>
      <c r="E49" s="24" t="s">
        <v>96</v>
      </c>
      <c r="F49" s="25" t="s">
        <v>15</v>
      </c>
      <c r="G49" s="26">
        <v>3448905</v>
      </c>
      <c r="H49" s="26">
        <v>2670724</v>
      </c>
      <c r="I49" s="48">
        <f t="shared" si="0"/>
        <v>77.43686764349845</v>
      </c>
    </row>
    <row r="50" spans="1:9" s="15" customFormat="1" ht="63.75">
      <c r="A50" s="35" t="s">
        <v>12</v>
      </c>
      <c r="B50" s="35" t="s">
        <v>29</v>
      </c>
      <c r="C50" s="36" t="s">
        <v>143</v>
      </c>
      <c r="D50" s="36" t="s">
        <v>1</v>
      </c>
      <c r="E50" s="35" t="s">
        <v>179</v>
      </c>
      <c r="F50" s="36"/>
      <c r="G50" s="37">
        <v>391290</v>
      </c>
      <c r="H50" s="37">
        <v>0</v>
      </c>
      <c r="I50" s="38">
        <f t="shared" si="0"/>
        <v>0</v>
      </c>
    </row>
    <row r="51" spans="1:9" s="15" customFormat="1" ht="12.75" outlineLevel="1">
      <c r="A51" s="24" t="s">
        <v>12</v>
      </c>
      <c r="B51" s="24" t="s">
        <v>29</v>
      </c>
      <c r="C51" s="25" t="s">
        <v>143</v>
      </c>
      <c r="D51" s="25" t="s">
        <v>21</v>
      </c>
      <c r="E51" s="24" t="s">
        <v>101</v>
      </c>
      <c r="F51" s="25" t="s">
        <v>15</v>
      </c>
      <c r="G51" s="26">
        <v>391290</v>
      </c>
      <c r="H51" s="26">
        <v>0</v>
      </c>
      <c r="I51" s="48">
        <f t="shared" si="0"/>
        <v>0</v>
      </c>
    </row>
    <row r="52" spans="1:9" s="15" customFormat="1" ht="63.75" outlineLevel="2">
      <c r="A52" s="35" t="s">
        <v>12</v>
      </c>
      <c r="B52" s="35" t="s">
        <v>29</v>
      </c>
      <c r="C52" s="36" t="s">
        <v>35</v>
      </c>
      <c r="D52" s="36" t="s">
        <v>1</v>
      </c>
      <c r="E52" s="35" t="s">
        <v>176</v>
      </c>
      <c r="F52" s="36"/>
      <c r="G52" s="37">
        <v>60000</v>
      </c>
      <c r="H52" s="37">
        <v>0</v>
      </c>
      <c r="I52" s="38">
        <f t="shared" si="0"/>
        <v>0</v>
      </c>
    </row>
    <row r="53" spans="1:9" s="15" customFormat="1" ht="12.75" outlineLevel="3">
      <c r="A53" s="24" t="s">
        <v>12</v>
      </c>
      <c r="B53" s="24" t="s">
        <v>29</v>
      </c>
      <c r="C53" s="25" t="s">
        <v>35</v>
      </c>
      <c r="D53" s="25" t="s">
        <v>21</v>
      </c>
      <c r="E53" s="24" t="s">
        <v>101</v>
      </c>
      <c r="F53" s="25" t="s">
        <v>15</v>
      </c>
      <c r="G53" s="26">
        <v>60000</v>
      </c>
      <c r="H53" s="26">
        <v>0</v>
      </c>
      <c r="I53" s="48">
        <f t="shared" si="0"/>
        <v>0</v>
      </c>
    </row>
    <row r="54" spans="1:9" s="15" customFormat="1" ht="51" outlineLevel="1">
      <c r="A54" s="35" t="s">
        <v>12</v>
      </c>
      <c r="B54" s="35" t="s">
        <v>29</v>
      </c>
      <c r="C54" s="36" t="s">
        <v>180</v>
      </c>
      <c r="D54" s="36" t="s">
        <v>1</v>
      </c>
      <c r="E54" s="35" t="s">
        <v>181</v>
      </c>
      <c r="F54" s="36"/>
      <c r="G54" s="37">
        <v>2610300</v>
      </c>
      <c r="H54" s="37">
        <v>0</v>
      </c>
      <c r="I54" s="38">
        <f t="shared" si="0"/>
        <v>0</v>
      </c>
    </row>
    <row r="55" spans="1:9" s="15" customFormat="1" ht="12.75" outlineLevel="2">
      <c r="A55" s="24" t="s">
        <v>12</v>
      </c>
      <c r="B55" s="24" t="s">
        <v>29</v>
      </c>
      <c r="C55" s="25" t="s">
        <v>180</v>
      </c>
      <c r="D55" s="25" t="s">
        <v>21</v>
      </c>
      <c r="E55" s="24" t="s">
        <v>101</v>
      </c>
      <c r="F55" s="25" t="s">
        <v>15</v>
      </c>
      <c r="G55" s="26">
        <v>2610300</v>
      </c>
      <c r="H55" s="26">
        <v>0</v>
      </c>
      <c r="I55" s="48">
        <f t="shared" si="0"/>
        <v>0</v>
      </c>
    </row>
    <row r="56" spans="1:9" s="15" customFormat="1" ht="51" outlineLevel="3">
      <c r="A56" s="35" t="s">
        <v>12</v>
      </c>
      <c r="B56" s="35" t="s">
        <v>29</v>
      </c>
      <c r="C56" s="36" t="s">
        <v>36</v>
      </c>
      <c r="D56" s="36" t="s">
        <v>1</v>
      </c>
      <c r="E56" s="35" t="s">
        <v>132</v>
      </c>
      <c r="F56" s="36"/>
      <c r="G56" s="37">
        <v>17370500</v>
      </c>
      <c r="H56" s="37">
        <v>7000000</v>
      </c>
      <c r="I56" s="38">
        <f t="shared" si="0"/>
        <v>40.298206729800526</v>
      </c>
    </row>
    <row r="57" spans="1:9" s="15" customFormat="1" ht="12.75">
      <c r="A57" s="24" t="s">
        <v>12</v>
      </c>
      <c r="B57" s="24" t="s">
        <v>29</v>
      </c>
      <c r="C57" s="25" t="s">
        <v>36</v>
      </c>
      <c r="D57" s="25" t="s">
        <v>31</v>
      </c>
      <c r="E57" s="24" t="s">
        <v>99</v>
      </c>
      <c r="F57" s="25" t="s">
        <v>15</v>
      </c>
      <c r="G57" s="26">
        <v>17370500</v>
      </c>
      <c r="H57" s="26">
        <v>7000000</v>
      </c>
      <c r="I57" s="48">
        <f t="shared" si="0"/>
        <v>40.298206729800526</v>
      </c>
    </row>
    <row r="58" spans="1:9" s="15" customFormat="1" ht="63.75" outlineLevel="1">
      <c r="A58" s="35" t="s">
        <v>12</v>
      </c>
      <c r="B58" s="35" t="s">
        <v>29</v>
      </c>
      <c r="C58" s="36" t="s">
        <v>37</v>
      </c>
      <c r="D58" s="36" t="s">
        <v>1</v>
      </c>
      <c r="E58" s="35" t="s">
        <v>134</v>
      </c>
      <c r="F58" s="36"/>
      <c r="G58" s="37">
        <v>1930056</v>
      </c>
      <c r="H58" s="37">
        <v>1930056</v>
      </c>
      <c r="I58" s="38">
        <f t="shared" si="0"/>
        <v>100</v>
      </c>
    </row>
    <row r="59" spans="1:9" s="15" customFormat="1" ht="12.75" outlineLevel="2">
      <c r="A59" s="24" t="s">
        <v>12</v>
      </c>
      <c r="B59" s="24" t="s">
        <v>29</v>
      </c>
      <c r="C59" s="25" t="s">
        <v>37</v>
      </c>
      <c r="D59" s="25" t="s">
        <v>31</v>
      </c>
      <c r="E59" s="24" t="s">
        <v>99</v>
      </c>
      <c r="F59" s="25" t="s">
        <v>15</v>
      </c>
      <c r="G59" s="26">
        <v>1930056</v>
      </c>
      <c r="H59" s="26">
        <v>1930056</v>
      </c>
      <c r="I59" s="48">
        <f t="shared" si="0"/>
        <v>100</v>
      </c>
    </row>
    <row r="60" spans="1:9" s="15" customFormat="1" ht="12.75" outlineLevel="3">
      <c r="A60" s="21" t="s">
        <v>38</v>
      </c>
      <c r="B60" s="21" t="s">
        <v>1</v>
      </c>
      <c r="C60" s="19" t="s">
        <v>1</v>
      </c>
      <c r="D60" s="19" t="s">
        <v>1</v>
      </c>
      <c r="E60" s="19" t="s">
        <v>171</v>
      </c>
      <c r="F60" s="19"/>
      <c r="G60" s="22">
        <v>10954320</v>
      </c>
      <c r="H60" s="22">
        <v>1837200.94</v>
      </c>
      <c r="I60" s="20">
        <f t="shared" si="0"/>
        <v>16.7714740851098</v>
      </c>
    </row>
    <row r="61" spans="1:9" s="15" customFormat="1" ht="12.75" outlineLevel="2">
      <c r="A61" s="31" t="s">
        <v>38</v>
      </c>
      <c r="B61" s="31" t="s">
        <v>5</v>
      </c>
      <c r="C61" s="32" t="s">
        <v>1</v>
      </c>
      <c r="D61" s="32" t="s">
        <v>1</v>
      </c>
      <c r="E61" s="31" t="s">
        <v>40</v>
      </c>
      <c r="F61" s="32"/>
      <c r="G61" s="33">
        <v>10554320</v>
      </c>
      <c r="H61" s="33">
        <v>1526940</v>
      </c>
      <c r="I61" s="34">
        <f t="shared" si="0"/>
        <v>14.467440820441299</v>
      </c>
    </row>
    <row r="62" spans="1:9" s="16" customFormat="1" ht="25.5" outlineLevel="2">
      <c r="A62" s="35" t="s">
        <v>38</v>
      </c>
      <c r="B62" s="35" t="s">
        <v>5</v>
      </c>
      <c r="C62" s="36" t="s">
        <v>39</v>
      </c>
      <c r="D62" s="36" t="s">
        <v>1</v>
      </c>
      <c r="E62" s="35" t="s">
        <v>117</v>
      </c>
      <c r="F62" s="36"/>
      <c r="G62" s="37">
        <v>2035920</v>
      </c>
      <c r="H62" s="37">
        <v>1526940</v>
      </c>
      <c r="I62" s="38">
        <f t="shared" si="0"/>
        <v>75</v>
      </c>
    </row>
    <row r="63" spans="1:9" s="15" customFormat="1" ht="12.75" outlineLevel="2">
      <c r="A63" s="24" t="s">
        <v>38</v>
      </c>
      <c r="B63" s="24" t="s">
        <v>5</v>
      </c>
      <c r="C63" s="25" t="s">
        <v>39</v>
      </c>
      <c r="D63" s="25" t="s">
        <v>7</v>
      </c>
      <c r="E63" s="24" t="s">
        <v>95</v>
      </c>
      <c r="F63" s="25" t="s">
        <v>15</v>
      </c>
      <c r="G63" s="26">
        <v>2035920</v>
      </c>
      <c r="H63" s="26">
        <v>1526940</v>
      </c>
      <c r="I63" s="48">
        <f t="shared" si="0"/>
        <v>75</v>
      </c>
    </row>
    <row r="64" spans="1:9" s="15" customFormat="1" ht="63.75" outlineLevel="3">
      <c r="A64" s="35" t="s">
        <v>38</v>
      </c>
      <c r="B64" s="35" t="s">
        <v>5</v>
      </c>
      <c r="C64" s="36" t="s">
        <v>141</v>
      </c>
      <c r="D64" s="36" t="s">
        <v>1</v>
      </c>
      <c r="E64" s="35" t="s">
        <v>142</v>
      </c>
      <c r="F64" s="36"/>
      <c r="G64" s="37">
        <v>18400</v>
      </c>
      <c r="H64" s="37">
        <v>0</v>
      </c>
      <c r="I64" s="38">
        <f t="shared" si="0"/>
        <v>0</v>
      </c>
    </row>
    <row r="65" spans="1:9" s="15" customFormat="1" ht="12.75" outlineLevel="2">
      <c r="A65" s="24" t="s">
        <v>38</v>
      </c>
      <c r="B65" s="24" t="s">
        <v>5</v>
      </c>
      <c r="C65" s="25" t="s">
        <v>141</v>
      </c>
      <c r="D65" s="25" t="s">
        <v>21</v>
      </c>
      <c r="E65" s="24" t="s">
        <v>101</v>
      </c>
      <c r="F65" s="25" t="s">
        <v>15</v>
      </c>
      <c r="G65" s="26">
        <v>18400</v>
      </c>
      <c r="H65" s="26">
        <v>0</v>
      </c>
      <c r="I65" s="48">
        <f t="shared" si="0"/>
        <v>0</v>
      </c>
    </row>
    <row r="66" spans="1:9" s="15" customFormat="1" ht="53.25" customHeight="1" outlineLevel="3">
      <c r="A66" s="35" t="s">
        <v>38</v>
      </c>
      <c r="B66" s="35" t="s">
        <v>5</v>
      </c>
      <c r="C66" s="36" t="s">
        <v>144</v>
      </c>
      <c r="D66" s="36" t="s">
        <v>1</v>
      </c>
      <c r="E66" s="35" t="s">
        <v>145</v>
      </c>
      <c r="F66" s="36"/>
      <c r="G66" s="37">
        <v>900000</v>
      </c>
      <c r="H66" s="37">
        <v>0</v>
      </c>
      <c r="I66" s="38">
        <f t="shared" si="0"/>
        <v>0</v>
      </c>
    </row>
    <row r="67" spans="1:9" s="15" customFormat="1" ht="12.75" outlineLevel="2">
      <c r="A67" s="24" t="s">
        <v>38</v>
      </c>
      <c r="B67" s="24" t="s">
        <v>5</v>
      </c>
      <c r="C67" s="25" t="s">
        <v>144</v>
      </c>
      <c r="D67" s="25" t="s">
        <v>21</v>
      </c>
      <c r="E67" s="24" t="s">
        <v>101</v>
      </c>
      <c r="F67" s="25" t="s">
        <v>15</v>
      </c>
      <c r="G67" s="26">
        <v>900000</v>
      </c>
      <c r="H67" s="26">
        <v>0</v>
      </c>
      <c r="I67" s="48">
        <f t="shared" si="0"/>
        <v>0</v>
      </c>
    </row>
    <row r="68" spans="1:9" s="15" customFormat="1" ht="76.5" outlineLevel="3">
      <c r="A68" s="35" t="s">
        <v>38</v>
      </c>
      <c r="B68" s="35" t="s">
        <v>5</v>
      </c>
      <c r="C68" s="36" t="s">
        <v>146</v>
      </c>
      <c r="D68" s="36" t="s">
        <v>1</v>
      </c>
      <c r="E68" s="35" t="s">
        <v>147</v>
      </c>
      <c r="F68" s="36"/>
      <c r="G68" s="37">
        <v>7600000</v>
      </c>
      <c r="H68" s="37">
        <v>0</v>
      </c>
      <c r="I68" s="38">
        <f t="shared" si="0"/>
        <v>0</v>
      </c>
    </row>
    <row r="69" spans="1:9" s="15" customFormat="1" ht="12.75" outlineLevel="2">
      <c r="A69" s="24" t="s">
        <v>38</v>
      </c>
      <c r="B69" s="24" t="s">
        <v>5</v>
      </c>
      <c r="C69" s="25" t="s">
        <v>146</v>
      </c>
      <c r="D69" s="25" t="s">
        <v>21</v>
      </c>
      <c r="E69" s="24" t="s">
        <v>101</v>
      </c>
      <c r="F69" s="25" t="s">
        <v>15</v>
      </c>
      <c r="G69" s="26">
        <v>7600000</v>
      </c>
      <c r="H69" s="26">
        <v>0</v>
      </c>
      <c r="I69" s="48">
        <f t="shared" si="0"/>
        <v>0</v>
      </c>
    </row>
    <row r="70" spans="1:9" s="16" customFormat="1" ht="12.75" outlineLevel="2">
      <c r="A70" s="31" t="s">
        <v>38</v>
      </c>
      <c r="B70" s="31" t="s">
        <v>9</v>
      </c>
      <c r="C70" s="32" t="s">
        <v>1</v>
      </c>
      <c r="D70" s="32" t="s">
        <v>1</v>
      </c>
      <c r="E70" s="31" t="s">
        <v>41</v>
      </c>
      <c r="F70" s="32"/>
      <c r="G70" s="33">
        <v>200000</v>
      </c>
      <c r="H70" s="33">
        <v>114260.94</v>
      </c>
      <c r="I70" s="34">
        <f t="shared" si="0"/>
        <v>57.13047</v>
      </c>
    </row>
    <row r="71" spans="1:9" s="15" customFormat="1" ht="25.5" outlineLevel="1">
      <c r="A71" s="35" t="s">
        <v>38</v>
      </c>
      <c r="B71" s="35" t="s">
        <v>9</v>
      </c>
      <c r="C71" s="36" t="s">
        <v>39</v>
      </c>
      <c r="D71" s="36" t="s">
        <v>1</v>
      </c>
      <c r="E71" s="35" t="s">
        <v>117</v>
      </c>
      <c r="F71" s="36"/>
      <c r="G71" s="37">
        <v>200000</v>
      </c>
      <c r="H71" s="37">
        <v>114260.94</v>
      </c>
      <c r="I71" s="38">
        <f aca="true" t="shared" si="1" ref="I71:I138">H71/G71*100</f>
        <v>57.13047</v>
      </c>
    </row>
    <row r="72" spans="1:9" s="15" customFormat="1" ht="12.75" outlineLevel="2">
      <c r="A72" s="24" t="s">
        <v>38</v>
      </c>
      <c r="B72" s="24" t="s">
        <v>9</v>
      </c>
      <c r="C72" s="25" t="s">
        <v>39</v>
      </c>
      <c r="D72" s="25" t="s">
        <v>21</v>
      </c>
      <c r="E72" s="24" t="s">
        <v>101</v>
      </c>
      <c r="F72" s="25" t="s">
        <v>15</v>
      </c>
      <c r="G72" s="26">
        <v>200000</v>
      </c>
      <c r="H72" s="26">
        <v>114260.94</v>
      </c>
      <c r="I72" s="48">
        <f t="shared" si="1"/>
        <v>57.13047</v>
      </c>
    </row>
    <row r="73" spans="1:9" s="16" customFormat="1" ht="25.5" outlineLevel="2">
      <c r="A73" s="31" t="s">
        <v>38</v>
      </c>
      <c r="B73" s="31" t="s">
        <v>38</v>
      </c>
      <c r="C73" s="32" t="s">
        <v>1</v>
      </c>
      <c r="D73" s="32" t="s">
        <v>1</v>
      </c>
      <c r="E73" s="31" t="s">
        <v>148</v>
      </c>
      <c r="F73" s="32"/>
      <c r="G73" s="33">
        <v>200000</v>
      </c>
      <c r="H73" s="33">
        <v>196000</v>
      </c>
      <c r="I73" s="34">
        <f t="shared" si="1"/>
        <v>98</v>
      </c>
    </row>
    <row r="74" spans="1:9" s="15" customFormat="1" ht="63.75" outlineLevel="2">
      <c r="A74" s="35" t="s">
        <v>38</v>
      </c>
      <c r="B74" s="35" t="s">
        <v>38</v>
      </c>
      <c r="C74" s="36" t="s">
        <v>149</v>
      </c>
      <c r="D74" s="36" t="s">
        <v>1</v>
      </c>
      <c r="E74" s="35" t="s">
        <v>150</v>
      </c>
      <c r="F74" s="36"/>
      <c r="G74" s="37">
        <v>200000</v>
      </c>
      <c r="H74" s="37">
        <v>196000</v>
      </c>
      <c r="I74" s="38">
        <f t="shared" si="1"/>
        <v>98</v>
      </c>
    </row>
    <row r="75" spans="1:10" s="15" customFormat="1" ht="12.75" outlineLevel="3">
      <c r="A75" s="24" t="s">
        <v>38</v>
      </c>
      <c r="B75" s="24" t="s">
        <v>38</v>
      </c>
      <c r="C75" s="25" t="s">
        <v>149</v>
      </c>
      <c r="D75" s="25" t="s">
        <v>21</v>
      </c>
      <c r="E75" s="24" t="s">
        <v>101</v>
      </c>
      <c r="F75" s="25" t="s">
        <v>15</v>
      </c>
      <c r="G75" s="26">
        <v>200000</v>
      </c>
      <c r="H75" s="26">
        <v>196000</v>
      </c>
      <c r="I75" s="48">
        <f t="shared" si="1"/>
        <v>98</v>
      </c>
      <c r="J75" s="23"/>
    </row>
    <row r="76" spans="1:9" s="15" customFormat="1" ht="12.75" outlineLevel="2">
      <c r="A76" s="21" t="s">
        <v>42</v>
      </c>
      <c r="B76" s="21" t="s">
        <v>1</v>
      </c>
      <c r="C76" s="19" t="s">
        <v>1</v>
      </c>
      <c r="D76" s="19" t="s">
        <v>1</v>
      </c>
      <c r="E76" s="19" t="s">
        <v>170</v>
      </c>
      <c r="F76" s="19"/>
      <c r="G76" s="22">
        <f>G77+G90+G109+G116</f>
        <v>249625103.39999998</v>
      </c>
      <c r="H76" s="22">
        <f>H77+H90+H109+H116</f>
        <v>165729292.7</v>
      </c>
      <c r="I76" s="20">
        <f t="shared" si="1"/>
        <v>66.39127653537108</v>
      </c>
    </row>
    <row r="77" spans="1:9" s="16" customFormat="1" ht="12.75" outlineLevel="2">
      <c r="A77" s="31" t="s">
        <v>42</v>
      </c>
      <c r="B77" s="31" t="s">
        <v>4</v>
      </c>
      <c r="C77" s="32" t="s">
        <v>1</v>
      </c>
      <c r="D77" s="32" t="s">
        <v>1</v>
      </c>
      <c r="E77" s="31" t="s">
        <v>44</v>
      </c>
      <c r="F77" s="32"/>
      <c r="G77" s="33">
        <v>57825121.6</v>
      </c>
      <c r="H77" s="33">
        <v>36626371.47</v>
      </c>
      <c r="I77" s="34">
        <f t="shared" si="1"/>
        <v>63.339895285235336</v>
      </c>
    </row>
    <row r="78" spans="1:9" s="15" customFormat="1" ht="81.75" customHeight="1" outlineLevel="2">
      <c r="A78" s="35" t="s">
        <v>42</v>
      </c>
      <c r="B78" s="35" t="s">
        <v>4</v>
      </c>
      <c r="C78" s="36" t="s">
        <v>43</v>
      </c>
      <c r="D78" s="36" t="s">
        <v>1</v>
      </c>
      <c r="E78" s="35" t="s">
        <v>118</v>
      </c>
      <c r="F78" s="36"/>
      <c r="G78" s="37">
        <v>235750</v>
      </c>
      <c r="H78" s="37">
        <v>188598</v>
      </c>
      <c r="I78" s="38">
        <f t="shared" si="1"/>
        <v>79.99915164369035</v>
      </c>
    </row>
    <row r="79" spans="1:9" s="16" customFormat="1" ht="25.5" outlineLevel="2">
      <c r="A79" s="24" t="s">
        <v>42</v>
      </c>
      <c r="B79" s="24" t="s">
        <v>4</v>
      </c>
      <c r="C79" s="25" t="s">
        <v>43</v>
      </c>
      <c r="D79" s="25" t="s">
        <v>34</v>
      </c>
      <c r="E79" s="24" t="s">
        <v>96</v>
      </c>
      <c r="F79" s="25" t="s">
        <v>15</v>
      </c>
      <c r="G79" s="26">
        <v>235750</v>
      </c>
      <c r="H79" s="26">
        <v>188598</v>
      </c>
      <c r="I79" s="48">
        <f t="shared" si="1"/>
        <v>79.99915164369035</v>
      </c>
    </row>
    <row r="80" spans="1:9" s="15" customFormat="1" ht="38.25" outlineLevel="2">
      <c r="A80" s="35" t="s">
        <v>42</v>
      </c>
      <c r="B80" s="35" t="s">
        <v>4</v>
      </c>
      <c r="C80" s="36" t="s">
        <v>45</v>
      </c>
      <c r="D80" s="36" t="s">
        <v>1</v>
      </c>
      <c r="E80" s="35" t="s">
        <v>120</v>
      </c>
      <c r="F80" s="36"/>
      <c r="G80" s="37">
        <v>43890925.6</v>
      </c>
      <c r="H80" s="37">
        <v>26717732.47</v>
      </c>
      <c r="I80" s="38">
        <f t="shared" si="1"/>
        <v>60.87302125612953</v>
      </c>
    </row>
    <row r="81" spans="1:9" s="15" customFormat="1" ht="25.5" outlineLevel="3">
      <c r="A81" s="24" t="s">
        <v>42</v>
      </c>
      <c r="B81" s="24" t="s">
        <v>4</v>
      </c>
      <c r="C81" s="25" t="s">
        <v>45</v>
      </c>
      <c r="D81" s="25" t="s">
        <v>34</v>
      </c>
      <c r="E81" s="24" t="s">
        <v>96</v>
      </c>
      <c r="F81" s="25" t="s">
        <v>15</v>
      </c>
      <c r="G81" s="26">
        <v>43890925.6</v>
      </c>
      <c r="H81" s="26">
        <v>26717732.47</v>
      </c>
      <c r="I81" s="48">
        <f t="shared" si="1"/>
        <v>60.87302125612953</v>
      </c>
    </row>
    <row r="82" spans="1:9" s="15" customFormat="1" ht="71.25" customHeight="1" outlineLevel="2">
      <c r="A82" s="35" t="s">
        <v>42</v>
      </c>
      <c r="B82" s="35" t="s">
        <v>4</v>
      </c>
      <c r="C82" s="36" t="s">
        <v>46</v>
      </c>
      <c r="D82" s="36" t="s">
        <v>1</v>
      </c>
      <c r="E82" s="35" t="s">
        <v>130</v>
      </c>
      <c r="F82" s="36"/>
      <c r="G82" s="37">
        <v>4479300</v>
      </c>
      <c r="H82" s="37">
        <v>3583410</v>
      </c>
      <c r="I82" s="38">
        <f t="shared" si="1"/>
        <v>79.9993302524948</v>
      </c>
    </row>
    <row r="83" spans="1:9" s="15" customFormat="1" ht="25.5" outlineLevel="3">
      <c r="A83" s="24" t="s">
        <v>42</v>
      </c>
      <c r="B83" s="24" t="s">
        <v>4</v>
      </c>
      <c r="C83" s="25" t="s">
        <v>46</v>
      </c>
      <c r="D83" s="25" t="s">
        <v>34</v>
      </c>
      <c r="E83" s="24" t="s">
        <v>96</v>
      </c>
      <c r="F83" s="25" t="s">
        <v>15</v>
      </c>
      <c r="G83" s="26">
        <v>4479300</v>
      </c>
      <c r="H83" s="26">
        <v>3583410</v>
      </c>
      <c r="I83" s="48">
        <f t="shared" si="1"/>
        <v>79.9993302524948</v>
      </c>
    </row>
    <row r="84" spans="1:9" s="15" customFormat="1" ht="134.25" customHeight="1" outlineLevel="1">
      <c r="A84" s="35" t="s">
        <v>42</v>
      </c>
      <c r="B84" s="35" t="s">
        <v>4</v>
      </c>
      <c r="C84" s="36" t="s">
        <v>47</v>
      </c>
      <c r="D84" s="36" t="s">
        <v>1</v>
      </c>
      <c r="E84" s="39" t="s">
        <v>131</v>
      </c>
      <c r="F84" s="44"/>
      <c r="G84" s="37">
        <v>1375400</v>
      </c>
      <c r="H84" s="37">
        <v>1375400</v>
      </c>
      <c r="I84" s="38">
        <f t="shared" si="1"/>
        <v>100</v>
      </c>
    </row>
    <row r="85" spans="1:9" s="15" customFormat="1" ht="25.5" outlineLevel="2">
      <c r="A85" s="24" t="s">
        <v>42</v>
      </c>
      <c r="B85" s="24" t="s">
        <v>4</v>
      </c>
      <c r="C85" s="25" t="s">
        <v>47</v>
      </c>
      <c r="D85" s="25" t="s">
        <v>34</v>
      </c>
      <c r="E85" s="24" t="s">
        <v>96</v>
      </c>
      <c r="F85" s="25" t="s">
        <v>15</v>
      </c>
      <c r="G85" s="26">
        <v>1375400</v>
      </c>
      <c r="H85" s="26">
        <v>1375400</v>
      </c>
      <c r="I85" s="48">
        <f t="shared" si="1"/>
        <v>100</v>
      </c>
    </row>
    <row r="86" spans="1:9" s="15" customFormat="1" ht="63.75" outlineLevel="3">
      <c r="A86" s="35" t="s">
        <v>42</v>
      </c>
      <c r="B86" s="35" t="s">
        <v>4</v>
      </c>
      <c r="C86" s="36" t="s">
        <v>48</v>
      </c>
      <c r="D86" s="36" t="s">
        <v>1</v>
      </c>
      <c r="E86" s="35" t="s">
        <v>133</v>
      </c>
      <c r="F86" s="36"/>
      <c r="G86" s="37">
        <v>7035000</v>
      </c>
      <c r="H86" s="37">
        <v>4252720</v>
      </c>
      <c r="I86" s="38">
        <f t="shared" si="1"/>
        <v>60.45088841506752</v>
      </c>
    </row>
    <row r="87" spans="1:9" s="15" customFormat="1" ht="25.5" outlineLevel="1">
      <c r="A87" s="24" t="s">
        <v>42</v>
      </c>
      <c r="B87" s="24" t="s">
        <v>4</v>
      </c>
      <c r="C87" s="25" t="s">
        <v>48</v>
      </c>
      <c r="D87" s="25" t="s">
        <v>34</v>
      </c>
      <c r="E87" s="24" t="s">
        <v>96</v>
      </c>
      <c r="F87" s="25" t="s">
        <v>15</v>
      </c>
      <c r="G87" s="26">
        <v>7035000</v>
      </c>
      <c r="H87" s="26">
        <v>4252720</v>
      </c>
      <c r="I87" s="48">
        <f t="shared" si="1"/>
        <v>60.45088841506752</v>
      </c>
    </row>
    <row r="88" spans="1:9" s="15" customFormat="1" ht="25.5" outlineLevel="2">
      <c r="A88" s="35" t="s">
        <v>42</v>
      </c>
      <c r="B88" s="35" t="s">
        <v>4</v>
      </c>
      <c r="C88" s="36" t="s">
        <v>16</v>
      </c>
      <c r="D88" s="36" t="s">
        <v>1</v>
      </c>
      <c r="E88" s="35" t="s">
        <v>135</v>
      </c>
      <c r="F88" s="36"/>
      <c r="G88" s="37">
        <v>808746</v>
      </c>
      <c r="H88" s="37">
        <v>508511</v>
      </c>
      <c r="I88" s="38">
        <f t="shared" si="1"/>
        <v>62.87647790530031</v>
      </c>
    </row>
    <row r="89" spans="1:9" s="15" customFormat="1" ht="25.5" outlineLevel="3">
      <c r="A89" s="24" t="s">
        <v>42</v>
      </c>
      <c r="B89" s="24" t="s">
        <v>4</v>
      </c>
      <c r="C89" s="25" t="s">
        <v>16</v>
      </c>
      <c r="D89" s="25" t="s">
        <v>34</v>
      </c>
      <c r="E89" s="24" t="s">
        <v>96</v>
      </c>
      <c r="F89" s="25" t="s">
        <v>15</v>
      </c>
      <c r="G89" s="26">
        <v>808746</v>
      </c>
      <c r="H89" s="26">
        <v>508511</v>
      </c>
      <c r="I89" s="48">
        <f t="shared" si="1"/>
        <v>62.87647790530031</v>
      </c>
    </row>
    <row r="90" spans="1:9" s="15" customFormat="1" ht="12.75" outlineLevel="2">
      <c r="A90" s="31" t="s">
        <v>42</v>
      </c>
      <c r="B90" s="31" t="s">
        <v>5</v>
      </c>
      <c r="C90" s="32" t="s">
        <v>1</v>
      </c>
      <c r="D90" s="32" t="s">
        <v>1</v>
      </c>
      <c r="E90" s="31" t="s">
        <v>50</v>
      </c>
      <c r="F90" s="32"/>
      <c r="G90" s="33">
        <f>G91+G93+G95+G97+G99+G101+G103+G105+G107</f>
        <v>172776016.36999997</v>
      </c>
      <c r="H90" s="33">
        <f>H91+H93+H95+H97+H99+H101+H103+H105+H107</f>
        <v>116884391.36</v>
      </c>
      <c r="I90" s="34">
        <f t="shared" si="1"/>
        <v>67.65081972355004</v>
      </c>
    </row>
    <row r="91" spans="1:9" s="15" customFormat="1" ht="108.75" customHeight="1" outlineLevel="3">
      <c r="A91" s="35" t="s">
        <v>42</v>
      </c>
      <c r="B91" s="35" t="s">
        <v>5</v>
      </c>
      <c r="C91" s="36" t="s">
        <v>49</v>
      </c>
      <c r="D91" s="36" t="s">
        <v>1</v>
      </c>
      <c r="E91" s="35" t="s">
        <v>114</v>
      </c>
      <c r="F91" s="36"/>
      <c r="G91" s="37">
        <v>100815437.49</v>
      </c>
      <c r="H91" s="37">
        <v>68535986.94</v>
      </c>
      <c r="I91" s="38">
        <f t="shared" si="1"/>
        <v>67.98163916790834</v>
      </c>
    </row>
    <row r="92" spans="1:9" s="15" customFormat="1" ht="25.5" outlineLevel="2">
      <c r="A92" s="24" t="s">
        <v>42</v>
      </c>
      <c r="B92" s="24" t="s">
        <v>5</v>
      </c>
      <c r="C92" s="25" t="s">
        <v>49</v>
      </c>
      <c r="D92" s="25" t="s">
        <v>34</v>
      </c>
      <c r="E92" s="24" t="s">
        <v>96</v>
      </c>
      <c r="F92" s="25" t="s">
        <v>15</v>
      </c>
      <c r="G92" s="26">
        <v>100815437.49</v>
      </c>
      <c r="H92" s="26">
        <v>68535986.94</v>
      </c>
      <c r="I92" s="48">
        <f t="shared" si="1"/>
        <v>67.98163916790834</v>
      </c>
    </row>
    <row r="93" spans="1:9" s="15" customFormat="1" ht="25.5" outlineLevel="3">
      <c r="A93" s="35" t="s">
        <v>42</v>
      </c>
      <c r="B93" s="35" t="s">
        <v>5</v>
      </c>
      <c r="C93" s="36" t="s">
        <v>39</v>
      </c>
      <c r="D93" s="36" t="s">
        <v>1</v>
      </c>
      <c r="E93" s="35" t="s">
        <v>117</v>
      </c>
      <c r="F93" s="36"/>
      <c r="G93" s="37">
        <v>1007080</v>
      </c>
      <c r="H93" s="37">
        <v>1007080</v>
      </c>
      <c r="I93" s="38">
        <f t="shared" si="1"/>
        <v>100</v>
      </c>
    </row>
    <row r="94" spans="1:9" s="15" customFormat="1" ht="25.5">
      <c r="A94" s="24" t="s">
        <v>42</v>
      </c>
      <c r="B94" s="24" t="s">
        <v>5</v>
      </c>
      <c r="C94" s="25" t="s">
        <v>39</v>
      </c>
      <c r="D94" s="25" t="s">
        <v>34</v>
      </c>
      <c r="E94" s="24" t="s">
        <v>96</v>
      </c>
      <c r="F94" s="25" t="s">
        <v>15</v>
      </c>
      <c r="G94" s="26">
        <v>1007080</v>
      </c>
      <c r="H94" s="26">
        <v>1007080</v>
      </c>
      <c r="I94" s="48">
        <f t="shared" si="1"/>
        <v>100</v>
      </c>
    </row>
    <row r="95" spans="1:9" s="15" customFormat="1" ht="57" customHeight="1">
      <c r="A95" s="35" t="s">
        <v>42</v>
      </c>
      <c r="B95" s="35" t="s">
        <v>5</v>
      </c>
      <c r="C95" s="36" t="s">
        <v>62</v>
      </c>
      <c r="D95" s="46"/>
      <c r="E95" s="49" t="s">
        <v>119</v>
      </c>
      <c r="F95" s="46"/>
      <c r="G95" s="37">
        <v>523400</v>
      </c>
      <c r="H95" s="37">
        <v>0</v>
      </c>
      <c r="I95" s="38">
        <f t="shared" si="1"/>
        <v>0</v>
      </c>
    </row>
    <row r="96" spans="1:9" s="15" customFormat="1" ht="12.75">
      <c r="A96" s="24" t="s">
        <v>42</v>
      </c>
      <c r="B96" s="24" t="s">
        <v>5</v>
      </c>
      <c r="C96" s="25" t="s">
        <v>62</v>
      </c>
      <c r="D96" s="25" t="s">
        <v>21</v>
      </c>
      <c r="E96" s="45" t="s">
        <v>101</v>
      </c>
      <c r="F96" s="25" t="s">
        <v>15</v>
      </c>
      <c r="G96" s="26">
        <v>523400</v>
      </c>
      <c r="H96" s="26">
        <v>0</v>
      </c>
      <c r="I96" s="48">
        <f t="shared" si="1"/>
        <v>0</v>
      </c>
    </row>
    <row r="97" spans="1:10" s="15" customFormat="1" ht="43.5" customHeight="1" outlineLevel="1">
      <c r="A97" s="35" t="s">
        <v>42</v>
      </c>
      <c r="B97" s="35" t="s">
        <v>5</v>
      </c>
      <c r="C97" s="36" t="s">
        <v>51</v>
      </c>
      <c r="D97" s="36" t="s">
        <v>1</v>
      </c>
      <c r="E97" s="35" t="s">
        <v>121</v>
      </c>
      <c r="F97" s="36"/>
      <c r="G97" s="37">
        <f>31626726.24+1285353-523400</f>
        <v>32388679.24</v>
      </c>
      <c r="H97" s="37">
        <v>30002859.41</v>
      </c>
      <c r="I97" s="38">
        <f t="shared" si="1"/>
        <v>92.63378474830331</v>
      </c>
      <c r="J97" s="23"/>
    </row>
    <row r="98" spans="1:9" s="15" customFormat="1" ht="25.5" outlineLevel="2">
      <c r="A98" s="24" t="s">
        <v>42</v>
      </c>
      <c r="B98" s="24" t="s">
        <v>5</v>
      </c>
      <c r="C98" s="25" t="s">
        <v>51</v>
      </c>
      <c r="D98" s="25" t="s">
        <v>34</v>
      </c>
      <c r="E98" s="24" t="s">
        <v>96</v>
      </c>
      <c r="F98" s="25" t="s">
        <v>15</v>
      </c>
      <c r="G98" s="26">
        <v>32388679.24</v>
      </c>
      <c r="H98" s="26">
        <v>30002859.41</v>
      </c>
      <c r="I98" s="48">
        <f t="shared" si="1"/>
        <v>92.63378474830331</v>
      </c>
    </row>
    <row r="99" spans="1:9" s="15" customFormat="1" ht="43.5" customHeight="1" outlineLevel="3">
      <c r="A99" s="35" t="s">
        <v>42</v>
      </c>
      <c r="B99" s="35" t="s">
        <v>5</v>
      </c>
      <c r="C99" s="36" t="s">
        <v>52</v>
      </c>
      <c r="D99" s="36" t="s">
        <v>1</v>
      </c>
      <c r="E99" s="35" t="s">
        <v>122</v>
      </c>
      <c r="F99" s="36"/>
      <c r="G99" s="37">
        <v>7193919.64</v>
      </c>
      <c r="H99" s="37">
        <v>4404583.95</v>
      </c>
      <c r="I99" s="38">
        <f t="shared" si="1"/>
        <v>61.22648250766394</v>
      </c>
    </row>
    <row r="100" spans="1:9" s="15" customFormat="1" ht="30.75" customHeight="1" outlineLevel="2">
      <c r="A100" s="24" t="s">
        <v>42</v>
      </c>
      <c r="B100" s="24" t="s">
        <v>5</v>
      </c>
      <c r="C100" s="25" t="s">
        <v>52</v>
      </c>
      <c r="D100" s="25" t="s">
        <v>34</v>
      </c>
      <c r="E100" s="24" t="s">
        <v>96</v>
      </c>
      <c r="F100" s="25" t="s">
        <v>15</v>
      </c>
      <c r="G100" s="26">
        <v>7193919.64</v>
      </c>
      <c r="H100" s="26">
        <v>4404583.95</v>
      </c>
      <c r="I100" s="48">
        <f t="shared" si="1"/>
        <v>61.22648250766394</v>
      </c>
    </row>
    <row r="101" spans="1:9" s="15" customFormat="1" ht="41.25" customHeight="1" outlineLevel="3">
      <c r="A101" s="35" t="s">
        <v>42</v>
      </c>
      <c r="B101" s="35" t="s">
        <v>5</v>
      </c>
      <c r="C101" s="36" t="s">
        <v>151</v>
      </c>
      <c r="D101" s="36" t="s">
        <v>1</v>
      </c>
      <c r="E101" s="35" t="s">
        <v>152</v>
      </c>
      <c r="F101" s="36"/>
      <c r="G101" s="37">
        <v>1042600</v>
      </c>
      <c r="H101" s="37">
        <v>577717.06</v>
      </c>
      <c r="I101" s="38">
        <f t="shared" si="1"/>
        <v>55.41118933435642</v>
      </c>
    </row>
    <row r="102" spans="1:9" s="15" customFormat="1" ht="29.25" customHeight="1" outlineLevel="2">
      <c r="A102" s="24" t="s">
        <v>42</v>
      </c>
      <c r="B102" s="24" t="s">
        <v>5</v>
      </c>
      <c r="C102" s="25" t="s">
        <v>151</v>
      </c>
      <c r="D102" s="25" t="s">
        <v>34</v>
      </c>
      <c r="E102" s="24" t="s">
        <v>96</v>
      </c>
      <c r="F102" s="25" t="s">
        <v>15</v>
      </c>
      <c r="G102" s="26">
        <v>1042600</v>
      </c>
      <c r="H102" s="26">
        <v>577717.06</v>
      </c>
      <c r="I102" s="48">
        <f t="shared" si="1"/>
        <v>55.41118933435642</v>
      </c>
    </row>
    <row r="103" spans="1:9" s="47" customFormat="1" ht="40.5" customHeight="1" outlineLevel="2">
      <c r="A103" s="35" t="s">
        <v>42</v>
      </c>
      <c r="B103" s="35" t="s">
        <v>5</v>
      </c>
      <c r="C103" s="36" t="s">
        <v>67</v>
      </c>
      <c r="D103" s="36"/>
      <c r="E103" s="49" t="s">
        <v>129</v>
      </c>
      <c r="F103" s="36"/>
      <c r="G103" s="37">
        <v>17000000</v>
      </c>
      <c r="H103" s="37">
        <v>0</v>
      </c>
      <c r="I103" s="38">
        <f t="shared" si="1"/>
        <v>0</v>
      </c>
    </row>
    <row r="104" spans="1:9" s="15" customFormat="1" ht="12.75" outlineLevel="2">
      <c r="A104" s="24" t="s">
        <v>42</v>
      </c>
      <c r="B104" s="24" t="s">
        <v>5</v>
      </c>
      <c r="C104" s="25" t="s">
        <v>67</v>
      </c>
      <c r="D104" s="25" t="s">
        <v>60</v>
      </c>
      <c r="E104" s="45" t="s">
        <v>97</v>
      </c>
      <c r="F104" s="25" t="s">
        <v>15</v>
      </c>
      <c r="G104" s="26">
        <v>17000000</v>
      </c>
      <c r="H104" s="26">
        <v>0</v>
      </c>
      <c r="I104" s="48">
        <f t="shared" si="1"/>
        <v>0</v>
      </c>
    </row>
    <row r="105" spans="1:9" s="15" customFormat="1" ht="137.25" customHeight="1" outlineLevel="3">
      <c r="A105" s="35" t="s">
        <v>42</v>
      </c>
      <c r="B105" s="35" t="s">
        <v>5</v>
      </c>
      <c r="C105" s="36" t="s">
        <v>47</v>
      </c>
      <c r="D105" s="36" t="s">
        <v>1</v>
      </c>
      <c r="E105" s="39" t="s">
        <v>131</v>
      </c>
      <c r="F105" s="44"/>
      <c r="G105" s="37">
        <v>11280100</v>
      </c>
      <c r="H105" s="37">
        <v>11280100</v>
      </c>
      <c r="I105" s="38">
        <f t="shared" si="1"/>
        <v>100</v>
      </c>
    </row>
    <row r="106" spans="1:9" s="15" customFormat="1" ht="25.5" outlineLevel="2">
      <c r="A106" s="24" t="s">
        <v>42</v>
      </c>
      <c r="B106" s="24" t="s">
        <v>5</v>
      </c>
      <c r="C106" s="25" t="s">
        <v>47</v>
      </c>
      <c r="D106" s="25" t="s">
        <v>34</v>
      </c>
      <c r="E106" s="24" t="s">
        <v>96</v>
      </c>
      <c r="F106" s="25" t="s">
        <v>15</v>
      </c>
      <c r="G106" s="26">
        <v>11280100</v>
      </c>
      <c r="H106" s="26">
        <v>11280100</v>
      </c>
      <c r="I106" s="48">
        <f t="shared" si="1"/>
        <v>100</v>
      </c>
    </row>
    <row r="107" spans="1:9" s="15" customFormat="1" ht="25.5" outlineLevel="3">
      <c r="A107" s="35" t="s">
        <v>42</v>
      </c>
      <c r="B107" s="35" t="s">
        <v>5</v>
      </c>
      <c r="C107" s="36" t="s">
        <v>16</v>
      </c>
      <c r="D107" s="36" t="s">
        <v>1</v>
      </c>
      <c r="E107" s="35" t="s">
        <v>135</v>
      </c>
      <c r="F107" s="36"/>
      <c r="G107" s="37">
        <v>1524800</v>
      </c>
      <c r="H107" s="37">
        <v>1076064</v>
      </c>
      <c r="I107" s="38">
        <f t="shared" si="1"/>
        <v>70.57082896117524</v>
      </c>
    </row>
    <row r="108" spans="1:9" s="15" customFormat="1" ht="25.5" outlineLevel="2">
      <c r="A108" s="24" t="s">
        <v>42</v>
      </c>
      <c r="B108" s="24" t="s">
        <v>5</v>
      </c>
      <c r="C108" s="25" t="s">
        <v>16</v>
      </c>
      <c r="D108" s="25" t="s">
        <v>34</v>
      </c>
      <c r="E108" s="24" t="s">
        <v>96</v>
      </c>
      <c r="F108" s="25" t="s">
        <v>15</v>
      </c>
      <c r="G108" s="26">
        <v>1524800</v>
      </c>
      <c r="H108" s="26">
        <v>1076064</v>
      </c>
      <c r="I108" s="48">
        <f t="shared" si="1"/>
        <v>70.57082896117524</v>
      </c>
    </row>
    <row r="109" spans="1:9" s="15" customFormat="1" ht="25.5" outlineLevel="3">
      <c r="A109" s="31" t="s">
        <v>42</v>
      </c>
      <c r="B109" s="31" t="s">
        <v>42</v>
      </c>
      <c r="C109" s="32" t="s">
        <v>1</v>
      </c>
      <c r="D109" s="32" t="s">
        <v>1</v>
      </c>
      <c r="E109" s="31" t="s">
        <v>53</v>
      </c>
      <c r="F109" s="32"/>
      <c r="G109" s="33">
        <v>1475989</v>
      </c>
      <c r="H109" s="33">
        <v>1393321.05</v>
      </c>
      <c r="I109" s="34">
        <f t="shared" si="1"/>
        <v>94.39914863864162</v>
      </c>
    </row>
    <row r="110" spans="1:9" s="15" customFormat="1" ht="78.75" customHeight="1" outlineLevel="2">
      <c r="A110" s="35" t="s">
        <v>42</v>
      </c>
      <c r="B110" s="35" t="s">
        <v>42</v>
      </c>
      <c r="C110" s="36" t="s">
        <v>153</v>
      </c>
      <c r="D110" s="36" t="s">
        <v>1</v>
      </c>
      <c r="E110" s="35" t="s">
        <v>154</v>
      </c>
      <c r="F110" s="36"/>
      <c r="G110" s="37">
        <v>41100</v>
      </c>
      <c r="H110" s="37">
        <v>41100</v>
      </c>
      <c r="I110" s="38">
        <f t="shared" si="1"/>
        <v>100</v>
      </c>
    </row>
    <row r="111" spans="1:9" s="15" customFormat="1" ht="25.5" outlineLevel="3">
      <c r="A111" s="24" t="s">
        <v>42</v>
      </c>
      <c r="B111" s="24" t="s">
        <v>42</v>
      </c>
      <c r="C111" s="25" t="s">
        <v>153</v>
      </c>
      <c r="D111" s="25" t="s">
        <v>34</v>
      </c>
      <c r="E111" s="24" t="s">
        <v>96</v>
      </c>
      <c r="F111" s="25" t="s">
        <v>15</v>
      </c>
      <c r="G111" s="26">
        <v>41100</v>
      </c>
      <c r="H111" s="26">
        <v>41100</v>
      </c>
      <c r="I111" s="48">
        <f t="shared" si="1"/>
        <v>100</v>
      </c>
    </row>
    <row r="112" spans="1:9" s="15" customFormat="1" ht="72.75" customHeight="1" outlineLevel="2">
      <c r="A112" s="35" t="s">
        <v>42</v>
      </c>
      <c r="B112" s="35" t="s">
        <v>42</v>
      </c>
      <c r="C112" s="36" t="s">
        <v>155</v>
      </c>
      <c r="D112" s="36" t="s">
        <v>1</v>
      </c>
      <c r="E112" s="35" t="s">
        <v>156</v>
      </c>
      <c r="F112" s="36"/>
      <c r="G112" s="37">
        <v>369600</v>
      </c>
      <c r="H112" s="37">
        <v>369600</v>
      </c>
      <c r="I112" s="38">
        <f t="shared" si="1"/>
        <v>100</v>
      </c>
    </row>
    <row r="113" spans="1:9" s="15" customFormat="1" ht="31.5" customHeight="1" outlineLevel="3">
      <c r="A113" s="24" t="s">
        <v>42</v>
      </c>
      <c r="B113" s="24" t="s">
        <v>42</v>
      </c>
      <c r="C113" s="25" t="s">
        <v>155</v>
      </c>
      <c r="D113" s="25" t="s">
        <v>34</v>
      </c>
      <c r="E113" s="24" t="s">
        <v>96</v>
      </c>
      <c r="F113" s="25" t="s">
        <v>15</v>
      </c>
      <c r="G113" s="26">
        <v>369600</v>
      </c>
      <c r="H113" s="26">
        <v>369600</v>
      </c>
      <c r="I113" s="48">
        <f t="shared" si="1"/>
        <v>100</v>
      </c>
    </row>
    <row r="114" spans="1:9" s="15" customFormat="1" ht="29.25" customHeight="1" outlineLevel="2">
      <c r="A114" s="35" t="s">
        <v>42</v>
      </c>
      <c r="B114" s="35" t="s">
        <v>42</v>
      </c>
      <c r="C114" s="36" t="s">
        <v>16</v>
      </c>
      <c r="D114" s="36" t="s">
        <v>1</v>
      </c>
      <c r="E114" s="35" t="s">
        <v>135</v>
      </c>
      <c r="F114" s="36"/>
      <c r="G114" s="37">
        <v>1065289</v>
      </c>
      <c r="H114" s="37">
        <v>982621.05</v>
      </c>
      <c r="I114" s="38">
        <f t="shared" si="1"/>
        <v>92.23985697777786</v>
      </c>
    </row>
    <row r="115" spans="1:9" s="15" customFormat="1" ht="31.5" customHeight="1" outlineLevel="3">
      <c r="A115" s="24" t="s">
        <v>42</v>
      </c>
      <c r="B115" s="24" t="s">
        <v>42</v>
      </c>
      <c r="C115" s="25" t="s">
        <v>16</v>
      </c>
      <c r="D115" s="25" t="s">
        <v>34</v>
      </c>
      <c r="E115" s="24" t="s">
        <v>96</v>
      </c>
      <c r="F115" s="25" t="s">
        <v>15</v>
      </c>
      <c r="G115" s="26">
        <v>1065289</v>
      </c>
      <c r="H115" s="26">
        <v>982621.05</v>
      </c>
      <c r="I115" s="48">
        <f t="shared" si="1"/>
        <v>92.23985697777786</v>
      </c>
    </row>
    <row r="116" spans="1:9" s="15" customFormat="1" ht="25.5" outlineLevel="2">
      <c r="A116" s="31" t="s">
        <v>42</v>
      </c>
      <c r="B116" s="31" t="s">
        <v>54</v>
      </c>
      <c r="C116" s="32" t="s">
        <v>1</v>
      </c>
      <c r="D116" s="32" t="s">
        <v>1</v>
      </c>
      <c r="E116" s="31" t="s">
        <v>55</v>
      </c>
      <c r="F116" s="32"/>
      <c r="G116" s="33">
        <v>17547976.43</v>
      </c>
      <c r="H116" s="33">
        <v>10825208.82</v>
      </c>
      <c r="I116" s="34">
        <f t="shared" si="1"/>
        <v>61.68921449822121</v>
      </c>
    </row>
    <row r="117" spans="1:9" s="15" customFormat="1" ht="17.25" customHeight="1" outlineLevel="3">
      <c r="A117" s="35" t="s">
        <v>42</v>
      </c>
      <c r="B117" s="35" t="s">
        <v>54</v>
      </c>
      <c r="C117" s="36" t="s">
        <v>13</v>
      </c>
      <c r="D117" s="36" t="s">
        <v>1</v>
      </c>
      <c r="E117" s="35" t="s">
        <v>103</v>
      </c>
      <c r="F117" s="36"/>
      <c r="G117" s="37">
        <v>3227302</v>
      </c>
      <c r="H117" s="37">
        <v>2267977.35</v>
      </c>
      <c r="I117" s="38">
        <f t="shared" si="1"/>
        <v>70.27471708566475</v>
      </c>
    </row>
    <row r="118" spans="1:9" s="15" customFormat="1" ht="24" customHeight="1" outlineLevel="2">
      <c r="A118" s="24" t="s">
        <v>42</v>
      </c>
      <c r="B118" s="24" t="s">
        <v>54</v>
      </c>
      <c r="C118" s="25" t="s">
        <v>13</v>
      </c>
      <c r="D118" s="25" t="s">
        <v>7</v>
      </c>
      <c r="E118" s="24" t="s">
        <v>95</v>
      </c>
      <c r="F118" s="25" t="s">
        <v>15</v>
      </c>
      <c r="G118" s="26">
        <v>3227302</v>
      </c>
      <c r="H118" s="26">
        <v>2267977.35</v>
      </c>
      <c r="I118" s="48">
        <f t="shared" si="1"/>
        <v>70.27471708566475</v>
      </c>
    </row>
    <row r="119" spans="1:9" s="15" customFormat="1" ht="51" outlineLevel="3">
      <c r="A119" s="35" t="s">
        <v>42</v>
      </c>
      <c r="B119" s="35" t="s">
        <v>54</v>
      </c>
      <c r="C119" s="36" t="s">
        <v>56</v>
      </c>
      <c r="D119" s="36" t="s">
        <v>1</v>
      </c>
      <c r="E119" s="35" t="s">
        <v>125</v>
      </c>
      <c r="F119" s="36"/>
      <c r="G119" s="37">
        <v>12609074.43</v>
      </c>
      <c r="H119" s="37">
        <v>7531214.47</v>
      </c>
      <c r="I119" s="38">
        <f t="shared" si="1"/>
        <v>59.72852735393045</v>
      </c>
    </row>
    <row r="120" spans="1:9" s="15" customFormat="1" ht="30.75" customHeight="1">
      <c r="A120" s="24" t="s">
        <v>42</v>
      </c>
      <c r="B120" s="24" t="s">
        <v>54</v>
      </c>
      <c r="C120" s="25" t="s">
        <v>56</v>
      </c>
      <c r="D120" s="25" t="s">
        <v>34</v>
      </c>
      <c r="E120" s="24" t="s">
        <v>96</v>
      </c>
      <c r="F120" s="25" t="s">
        <v>15</v>
      </c>
      <c r="G120" s="26">
        <v>12609074.43</v>
      </c>
      <c r="H120" s="26">
        <v>7531214.47</v>
      </c>
      <c r="I120" s="48">
        <f t="shared" si="1"/>
        <v>59.72852735393045</v>
      </c>
    </row>
    <row r="121" spans="1:9" s="15" customFormat="1" ht="30.75" customHeight="1" outlineLevel="1">
      <c r="A121" s="35" t="s">
        <v>42</v>
      </c>
      <c r="B121" s="35" t="s">
        <v>54</v>
      </c>
      <c r="C121" s="36" t="s">
        <v>16</v>
      </c>
      <c r="D121" s="36" t="s">
        <v>1</v>
      </c>
      <c r="E121" s="35" t="s">
        <v>135</v>
      </c>
      <c r="F121" s="36"/>
      <c r="G121" s="37">
        <v>1711600</v>
      </c>
      <c r="H121" s="37">
        <v>1026017</v>
      </c>
      <c r="I121" s="38">
        <f t="shared" si="1"/>
        <v>59.94490535171769</v>
      </c>
    </row>
    <row r="122" spans="1:9" s="15" customFormat="1" ht="25.5" outlineLevel="2">
      <c r="A122" s="24" t="s">
        <v>42</v>
      </c>
      <c r="B122" s="24" t="s">
        <v>54</v>
      </c>
      <c r="C122" s="25" t="s">
        <v>16</v>
      </c>
      <c r="D122" s="25" t="s">
        <v>34</v>
      </c>
      <c r="E122" s="24" t="s">
        <v>96</v>
      </c>
      <c r="F122" s="25" t="s">
        <v>15</v>
      </c>
      <c r="G122" s="26">
        <v>1711600</v>
      </c>
      <c r="H122" s="26">
        <v>1026017</v>
      </c>
      <c r="I122" s="48">
        <f t="shared" si="1"/>
        <v>59.94490535171769</v>
      </c>
    </row>
    <row r="123" spans="1:9" s="15" customFormat="1" ht="12.75" outlineLevel="3">
      <c r="A123" s="21" t="s">
        <v>57</v>
      </c>
      <c r="B123" s="21" t="s">
        <v>1</v>
      </c>
      <c r="C123" s="19" t="s">
        <v>1</v>
      </c>
      <c r="D123" s="19" t="s">
        <v>1</v>
      </c>
      <c r="E123" s="19" t="s">
        <v>169</v>
      </c>
      <c r="F123" s="19"/>
      <c r="G123" s="22">
        <v>33021246.8</v>
      </c>
      <c r="H123" s="22">
        <v>24526078.17</v>
      </c>
      <c r="I123" s="20">
        <f t="shared" si="1"/>
        <v>74.27362848697767</v>
      </c>
    </row>
    <row r="124" spans="1:9" s="15" customFormat="1" ht="18.75" customHeight="1" outlineLevel="1">
      <c r="A124" s="31" t="s">
        <v>57</v>
      </c>
      <c r="B124" s="31" t="s">
        <v>4</v>
      </c>
      <c r="C124" s="32" t="s">
        <v>1</v>
      </c>
      <c r="D124" s="32" t="s">
        <v>1</v>
      </c>
      <c r="E124" s="31" t="s">
        <v>58</v>
      </c>
      <c r="F124" s="32"/>
      <c r="G124" s="33">
        <v>33021246.8</v>
      </c>
      <c r="H124" s="33">
        <v>24526078.17</v>
      </c>
      <c r="I124" s="34">
        <f t="shared" si="1"/>
        <v>74.27362848697767</v>
      </c>
    </row>
    <row r="125" spans="1:9" s="15" customFormat="1" ht="31.5" customHeight="1" outlineLevel="2">
      <c r="A125" s="35" t="s">
        <v>57</v>
      </c>
      <c r="B125" s="35" t="s">
        <v>4</v>
      </c>
      <c r="C125" s="36" t="s">
        <v>33</v>
      </c>
      <c r="D125" s="36" t="s">
        <v>1</v>
      </c>
      <c r="E125" s="35" t="s">
        <v>116</v>
      </c>
      <c r="F125" s="36"/>
      <c r="G125" s="37">
        <v>28277455.4</v>
      </c>
      <c r="H125" s="37">
        <v>22488981.8</v>
      </c>
      <c r="I125" s="38">
        <f t="shared" si="1"/>
        <v>79.52972246576331</v>
      </c>
    </row>
    <row r="126" spans="1:9" s="15" customFormat="1" ht="29.25" customHeight="1" outlineLevel="3">
      <c r="A126" s="24" t="s">
        <v>57</v>
      </c>
      <c r="B126" s="24" t="s">
        <v>4</v>
      </c>
      <c r="C126" s="25" t="s">
        <v>33</v>
      </c>
      <c r="D126" s="25" t="s">
        <v>34</v>
      </c>
      <c r="E126" s="24" t="s">
        <v>96</v>
      </c>
      <c r="F126" s="25" t="s">
        <v>15</v>
      </c>
      <c r="G126" s="26">
        <v>28277455.4</v>
      </c>
      <c r="H126" s="26">
        <v>22488981.8</v>
      </c>
      <c r="I126" s="48">
        <f t="shared" si="1"/>
        <v>79.52972246576331</v>
      </c>
    </row>
    <row r="127" spans="1:9" s="15" customFormat="1" ht="66" customHeight="1" outlineLevel="2">
      <c r="A127" s="35" t="s">
        <v>57</v>
      </c>
      <c r="B127" s="35" t="s">
        <v>4</v>
      </c>
      <c r="C127" s="36" t="s">
        <v>59</v>
      </c>
      <c r="D127" s="36" t="s">
        <v>1</v>
      </c>
      <c r="E127" s="35" t="s">
        <v>157</v>
      </c>
      <c r="F127" s="36"/>
      <c r="G127" s="37">
        <v>3000</v>
      </c>
      <c r="H127" s="37">
        <v>0</v>
      </c>
      <c r="I127" s="38">
        <f t="shared" si="1"/>
        <v>0</v>
      </c>
    </row>
    <row r="128" spans="1:9" s="15" customFormat="1" ht="16.5" customHeight="1" outlineLevel="3">
      <c r="A128" s="24" t="s">
        <v>57</v>
      </c>
      <c r="B128" s="24" t="s">
        <v>4</v>
      </c>
      <c r="C128" s="25" t="s">
        <v>59</v>
      </c>
      <c r="D128" s="25" t="s">
        <v>60</v>
      </c>
      <c r="E128" s="24" t="s">
        <v>97</v>
      </c>
      <c r="F128" s="25" t="s">
        <v>15</v>
      </c>
      <c r="G128" s="26">
        <v>3000</v>
      </c>
      <c r="H128" s="26">
        <v>0</v>
      </c>
      <c r="I128" s="48">
        <f t="shared" si="1"/>
        <v>0</v>
      </c>
    </row>
    <row r="129" spans="1:9" s="15" customFormat="1" ht="91.5" customHeight="1" outlineLevel="2">
      <c r="A129" s="35" t="s">
        <v>57</v>
      </c>
      <c r="B129" s="35" t="s">
        <v>4</v>
      </c>
      <c r="C129" s="36" t="s">
        <v>61</v>
      </c>
      <c r="D129" s="36" t="s">
        <v>1</v>
      </c>
      <c r="E129" s="35" t="s">
        <v>158</v>
      </c>
      <c r="F129" s="36"/>
      <c r="G129" s="37">
        <v>500000</v>
      </c>
      <c r="H129" s="37">
        <v>500000</v>
      </c>
      <c r="I129" s="38">
        <f t="shared" si="1"/>
        <v>100</v>
      </c>
    </row>
    <row r="130" spans="1:9" s="15" customFormat="1" ht="19.5" customHeight="1" outlineLevel="3">
      <c r="A130" s="24" t="s">
        <v>57</v>
      </c>
      <c r="B130" s="24" t="s">
        <v>4</v>
      </c>
      <c r="C130" s="25" t="s">
        <v>61</v>
      </c>
      <c r="D130" s="25" t="s">
        <v>60</v>
      </c>
      <c r="E130" s="24" t="s">
        <v>97</v>
      </c>
      <c r="F130" s="25" t="s">
        <v>15</v>
      </c>
      <c r="G130" s="26">
        <v>500000</v>
      </c>
      <c r="H130" s="26">
        <v>500000</v>
      </c>
      <c r="I130" s="48">
        <f t="shared" si="1"/>
        <v>100</v>
      </c>
    </row>
    <row r="131" spans="1:9" s="15" customFormat="1" ht="54.75" customHeight="1" outlineLevel="1">
      <c r="A131" s="35" t="s">
        <v>57</v>
      </c>
      <c r="B131" s="35" t="s">
        <v>4</v>
      </c>
      <c r="C131" s="36" t="s">
        <v>62</v>
      </c>
      <c r="D131" s="36" t="s">
        <v>1</v>
      </c>
      <c r="E131" s="35" t="s">
        <v>119</v>
      </c>
      <c r="F131" s="36"/>
      <c r="G131" s="37">
        <v>10000</v>
      </c>
      <c r="H131" s="37">
        <v>10000</v>
      </c>
      <c r="I131" s="38">
        <f t="shared" si="1"/>
        <v>100</v>
      </c>
    </row>
    <row r="132" spans="1:9" s="15" customFormat="1" ht="15.75" customHeight="1" outlineLevel="2">
      <c r="A132" s="24" t="s">
        <v>57</v>
      </c>
      <c r="B132" s="24" t="s">
        <v>4</v>
      </c>
      <c r="C132" s="25" t="s">
        <v>62</v>
      </c>
      <c r="D132" s="25" t="s">
        <v>60</v>
      </c>
      <c r="E132" s="24" t="s">
        <v>97</v>
      </c>
      <c r="F132" s="25" t="s">
        <v>15</v>
      </c>
      <c r="G132" s="26">
        <v>10000</v>
      </c>
      <c r="H132" s="26">
        <v>10000</v>
      </c>
      <c r="I132" s="48">
        <f t="shared" si="1"/>
        <v>100</v>
      </c>
    </row>
    <row r="133" spans="1:9" s="15" customFormat="1" ht="43.5" customHeight="1" outlineLevel="3">
      <c r="A133" s="35" t="s">
        <v>57</v>
      </c>
      <c r="B133" s="35" t="s">
        <v>4</v>
      </c>
      <c r="C133" s="36" t="s">
        <v>159</v>
      </c>
      <c r="D133" s="36" t="s">
        <v>1</v>
      </c>
      <c r="E133" s="35" t="s">
        <v>160</v>
      </c>
      <c r="F133" s="36"/>
      <c r="G133" s="37">
        <v>45421</v>
      </c>
      <c r="H133" s="37">
        <v>45421</v>
      </c>
      <c r="I133" s="38">
        <f t="shared" si="1"/>
        <v>100</v>
      </c>
    </row>
    <row r="134" spans="1:9" s="15" customFormat="1" ht="12.75">
      <c r="A134" s="24" t="s">
        <v>57</v>
      </c>
      <c r="B134" s="24" t="s">
        <v>4</v>
      </c>
      <c r="C134" s="25" t="s">
        <v>159</v>
      </c>
      <c r="D134" s="25" t="s">
        <v>60</v>
      </c>
      <c r="E134" s="24" t="s">
        <v>97</v>
      </c>
      <c r="F134" s="25" t="s">
        <v>15</v>
      </c>
      <c r="G134" s="26">
        <v>45421</v>
      </c>
      <c r="H134" s="26">
        <v>45421</v>
      </c>
      <c r="I134" s="48">
        <f t="shared" si="1"/>
        <v>100</v>
      </c>
    </row>
    <row r="135" spans="1:9" s="15" customFormat="1" ht="66.75" customHeight="1" outlineLevel="1">
      <c r="A135" s="35" t="s">
        <v>57</v>
      </c>
      <c r="B135" s="35" t="s">
        <v>4</v>
      </c>
      <c r="C135" s="36" t="s">
        <v>63</v>
      </c>
      <c r="D135" s="36" t="s">
        <v>1</v>
      </c>
      <c r="E135" s="35" t="s">
        <v>182</v>
      </c>
      <c r="F135" s="36"/>
      <c r="G135" s="37">
        <v>13200</v>
      </c>
      <c r="H135" s="37">
        <v>0</v>
      </c>
      <c r="I135" s="38">
        <f t="shared" si="1"/>
        <v>0</v>
      </c>
    </row>
    <row r="136" spans="1:9" s="15" customFormat="1" ht="25.5" outlineLevel="2">
      <c r="A136" s="24" t="s">
        <v>57</v>
      </c>
      <c r="B136" s="24" t="s">
        <v>4</v>
      </c>
      <c r="C136" s="25" t="s">
        <v>63</v>
      </c>
      <c r="D136" s="25" t="s">
        <v>34</v>
      </c>
      <c r="E136" s="24" t="s">
        <v>96</v>
      </c>
      <c r="F136" s="25" t="s">
        <v>15</v>
      </c>
      <c r="G136" s="26">
        <v>13200</v>
      </c>
      <c r="H136" s="26">
        <v>0</v>
      </c>
      <c r="I136" s="48">
        <f t="shared" si="1"/>
        <v>0</v>
      </c>
    </row>
    <row r="137" spans="1:9" s="15" customFormat="1" ht="63.75" outlineLevel="3">
      <c r="A137" s="35" t="s">
        <v>57</v>
      </c>
      <c r="B137" s="35" t="s">
        <v>4</v>
      </c>
      <c r="C137" s="36" t="s">
        <v>64</v>
      </c>
      <c r="D137" s="36" t="s">
        <v>1</v>
      </c>
      <c r="E137" s="35" t="s">
        <v>183</v>
      </c>
      <c r="F137" s="36"/>
      <c r="G137" s="37">
        <v>7000</v>
      </c>
      <c r="H137" s="37">
        <v>0</v>
      </c>
      <c r="I137" s="38">
        <f t="shared" si="1"/>
        <v>0</v>
      </c>
    </row>
    <row r="138" spans="1:9" s="15" customFormat="1" ht="25.5">
      <c r="A138" s="24" t="s">
        <v>57</v>
      </c>
      <c r="B138" s="24" t="s">
        <v>4</v>
      </c>
      <c r="C138" s="25" t="s">
        <v>64</v>
      </c>
      <c r="D138" s="25" t="s">
        <v>34</v>
      </c>
      <c r="E138" s="24" t="s">
        <v>96</v>
      </c>
      <c r="F138" s="25" t="s">
        <v>15</v>
      </c>
      <c r="G138" s="26">
        <v>7000</v>
      </c>
      <c r="H138" s="26">
        <v>0</v>
      </c>
      <c r="I138" s="48">
        <f t="shared" si="1"/>
        <v>0</v>
      </c>
    </row>
    <row r="139" spans="1:9" s="15" customFormat="1" ht="25.5" outlineLevel="1">
      <c r="A139" s="35" t="s">
        <v>57</v>
      </c>
      <c r="B139" s="35" t="s">
        <v>4</v>
      </c>
      <c r="C139" s="36" t="s">
        <v>65</v>
      </c>
      <c r="D139" s="36" t="s">
        <v>1</v>
      </c>
      <c r="E139" s="35" t="s">
        <v>123</v>
      </c>
      <c r="F139" s="36"/>
      <c r="G139" s="37">
        <v>587770.4</v>
      </c>
      <c r="H139" s="37">
        <v>328959.37</v>
      </c>
      <c r="I139" s="38">
        <f aca="true" t="shared" si="2" ref="I139:I180">H139/G139*100</f>
        <v>55.96732499629107</v>
      </c>
    </row>
    <row r="140" spans="1:9" s="15" customFormat="1" ht="25.5" outlineLevel="2">
      <c r="A140" s="24" t="s">
        <v>57</v>
      </c>
      <c r="B140" s="24" t="s">
        <v>4</v>
      </c>
      <c r="C140" s="25" t="s">
        <v>65</v>
      </c>
      <c r="D140" s="25" t="s">
        <v>34</v>
      </c>
      <c r="E140" s="24" t="s">
        <v>96</v>
      </c>
      <c r="F140" s="25" t="s">
        <v>15</v>
      </c>
      <c r="G140" s="26">
        <v>587770.4</v>
      </c>
      <c r="H140" s="26">
        <v>328959.37</v>
      </c>
      <c r="I140" s="48">
        <f t="shared" si="2"/>
        <v>55.96732499629107</v>
      </c>
    </row>
    <row r="141" spans="1:9" s="15" customFormat="1" ht="63.75" outlineLevel="3">
      <c r="A141" s="35" t="s">
        <v>57</v>
      </c>
      <c r="B141" s="35" t="s">
        <v>4</v>
      </c>
      <c r="C141" s="36" t="s">
        <v>66</v>
      </c>
      <c r="D141" s="36" t="s">
        <v>1</v>
      </c>
      <c r="E141" s="35" t="s">
        <v>124</v>
      </c>
      <c r="F141" s="36"/>
      <c r="G141" s="37">
        <v>9800</v>
      </c>
      <c r="H141" s="37">
        <v>0</v>
      </c>
      <c r="I141" s="38">
        <f t="shared" si="2"/>
        <v>0</v>
      </c>
    </row>
    <row r="142" spans="1:9" s="15" customFormat="1" ht="25.5">
      <c r="A142" s="24" t="s">
        <v>57</v>
      </c>
      <c r="B142" s="24" t="s">
        <v>4</v>
      </c>
      <c r="C142" s="25" t="s">
        <v>66</v>
      </c>
      <c r="D142" s="25" t="s">
        <v>34</v>
      </c>
      <c r="E142" s="24" t="s">
        <v>96</v>
      </c>
      <c r="F142" s="25" t="s">
        <v>15</v>
      </c>
      <c r="G142" s="26">
        <v>9800</v>
      </c>
      <c r="H142" s="26">
        <v>0</v>
      </c>
      <c r="I142" s="48">
        <f t="shared" si="2"/>
        <v>0</v>
      </c>
    </row>
    <row r="143" spans="1:9" s="15" customFormat="1" ht="38.25" outlineLevel="1">
      <c r="A143" s="35" t="s">
        <v>57</v>
      </c>
      <c r="B143" s="35" t="s">
        <v>4</v>
      </c>
      <c r="C143" s="36" t="s">
        <v>67</v>
      </c>
      <c r="D143" s="36" t="s">
        <v>1</v>
      </c>
      <c r="E143" s="35" t="s">
        <v>129</v>
      </c>
      <c r="F143" s="36"/>
      <c r="G143" s="37">
        <v>1204600</v>
      </c>
      <c r="H143" s="37">
        <v>204600</v>
      </c>
      <c r="I143" s="38">
        <f t="shared" si="2"/>
        <v>16.984891250207536</v>
      </c>
    </row>
    <row r="144" spans="1:9" s="15" customFormat="1" ht="12.75" outlineLevel="2">
      <c r="A144" s="24" t="s">
        <v>57</v>
      </c>
      <c r="B144" s="24" t="s">
        <v>4</v>
      </c>
      <c r="C144" s="25" t="s">
        <v>67</v>
      </c>
      <c r="D144" s="25" t="s">
        <v>60</v>
      </c>
      <c r="E144" s="24" t="s">
        <v>97</v>
      </c>
      <c r="F144" s="25" t="s">
        <v>15</v>
      </c>
      <c r="G144" s="26">
        <v>1204600</v>
      </c>
      <c r="H144" s="26">
        <v>204600</v>
      </c>
      <c r="I144" s="48">
        <f t="shared" si="2"/>
        <v>16.984891250207536</v>
      </c>
    </row>
    <row r="145" spans="1:9" s="15" customFormat="1" ht="57" customHeight="1" outlineLevel="3">
      <c r="A145" s="35" t="s">
        <v>57</v>
      </c>
      <c r="B145" s="35" t="s">
        <v>4</v>
      </c>
      <c r="C145" s="36" t="s">
        <v>68</v>
      </c>
      <c r="D145" s="36" t="s">
        <v>1</v>
      </c>
      <c r="E145" s="35" t="s">
        <v>161</v>
      </c>
      <c r="F145" s="36"/>
      <c r="G145" s="37">
        <v>1000000</v>
      </c>
      <c r="H145" s="37">
        <v>585294</v>
      </c>
      <c r="I145" s="38">
        <f t="shared" si="2"/>
        <v>58.529399999999995</v>
      </c>
    </row>
    <row r="146" spans="1:9" s="15" customFormat="1" ht="12.75" outlineLevel="1">
      <c r="A146" s="24" t="s">
        <v>57</v>
      </c>
      <c r="B146" s="24" t="s">
        <v>4</v>
      </c>
      <c r="C146" s="25" t="s">
        <v>68</v>
      </c>
      <c r="D146" s="25" t="s">
        <v>60</v>
      </c>
      <c r="E146" s="24" t="s">
        <v>97</v>
      </c>
      <c r="F146" s="25" t="s">
        <v>15</v>
      </c>
      <c r="G146" s="26">
        <v>1000000</v>
      </c>
      <c r="H146" s="26">
        <v>585294</v>
      </c>
      <c r="I146" s="48">
        <f t="shared" si="2"/>
        <v>58.529399999999995</v>
      </c>
    </row>
    <row r="147" spans="1:9" s="15" customFormat="1" ht="84.75" customHeight="1" outlineLevel="2">
      <c r="A147" s="35" t="s">
        <v>57</v>
      </c>
      <c r="B147" s="35" t="s">
        <v>4</v>
      </c>
      <c r="C147" s="36" t="s">
        <v>162</v>
      </c>
      <c r="D147" s="36" t="s">
        <v>1</v>
      </c>
      <c r="E147" s="35" t="s">
        <v>163</v>
      </c>
      <c r="F147" s="36"/>
      <c r="G147" s="37">
        <v>500000</v>
      </c>
      <c r="H147" s="37">
        <v>362822</v>
      </c>
      <c r="I147" s="38">
        <f t="shared" si="2"/>
        <v>72.56439999999999</v>
      </c>
    </row>
    <row r="148" spans="1:9" s="15" customFormat="1" ht="21" customHeight="1" outlineLevel="3">
      <c r="A148" s="24" t="s">
        <v>57</v>
      </c>
      <c r="B148" s="24" t="s">
        <v>4</v>
      </c>
      <c r="C148" s="25" t="s">
        <v>162</v>
      </c>
      <c r="D148" s="25" t="s">
        <v>60</v>
      </c>
      <c r="E148" s="24" t="s">
        <v>97</v>
      </c>
      <c r="F148" s="25" t="s">
        <v>15</v>
      </c>
      <c r="G148" s="26">
        <v>500000</v>
      </c>
      <c r="H148" s="26">
        <v>362822</v>
      </c>
      <c r="I148" s="48">
        <f t="shared" si="2"/>
        <v>72.56439999999999</v>
      </c>
    </row>
    <row r="149" spans="1:9" s="15" customFormat="1" ht="28.5" customHeight="1">
      <c r="A149" s="35" t="s">
        <v>57</v>
      </c>
      <c r="B149" s="35" t="s">
        <v>4</v>
      </c>
      <c r="C149" s="36" t="s">
        <v>164</v>
      </c>
      <c r="D149" s="36" t="s">
        <v>1</v>
      </c>
      <c r="E149" s="35" t="s">
        <v>165</v>
      </c>
      <c r="F149" s="36"/>
      <c r="G149" s="37">
        <v>863000</v>
      </c>
      <c r="H149" s="37">
        <v>0</v>
      </c>
      <c r="I149" s="38">
        <f t="shared" si="2"/>
        <v>0</v>
      </c>
    </row>
    <row r="150" spans="1:9" s="15" customFormat="1" ht="20.25" customHeight="1">
      <c r="A150" s="24" t="s">
        <v>57</v>
      </c>
      <c r="B150" s="24" t="s">
        <v>4</v>
      </c>
      <c r="C150" s="25" t="s">
        <v>164</v>
      </c>
      <c r="D150" s="25" t="s">
        <v>60</v>
      </c>
      <c r="E150" s="24" t="s">
        <v>97</v>
      </c>
      <c r="F150" s="25" t="s">
        <v>15</v>
      </c>
      <c r="G150" s="26">
        <v>863000</v>
      </c>
      <c r="H150" s="26">
        <v>0</v>
      </c>
      <c r="I150" s="48">
        <f t="shared" si="2"/>
        <v>0</v>
      </c>
    </row>
    <row r="151" spans="1:9" s="15" customFormat="1" ht="13.5" customHeight="1">
      <c r="A151" s="21" t="s">
        <v>69</v>
      </c>
      <c r="B151" s="21" t="s">
        <v>1</v>
      </c>
      <c r="C151" s="19" t="s">
        <v>1</v>
      </c>
      <c r="D151" s="19" t="s">
        <v>1</v>
      </c>
      <c r="E151" s="19" t="s">
        <v>168</v>
      </c>
      <c r="F151" s="19"/>
      <c r="G151" s="22">
        <v>3536804</v>
      </c>
      <c r="H151" s="22">
        <v>2542566.19</v>
      </c>
      <c r="I151" s="20">
        <f t="shared" si="2"/>
        <v>71.88880667404808</v>
      </c>
    </row>
    <row r="152" spans="1:9" s="15" customFormat="1" ht="18.75" customHeight="1">
      <c r="A152" s="31" t="s">
        <v>69</v>
      </c>
      <c r="B152" s="31" t="s">
        <v>4</v>
      </c>
      <c r="C152" s="32" t="s">
        <v>1</v>
      </c>
      <c r="D152" s="32" t="s">
        <v>1</v>
      </c>
      <c r="E152" s="31" t="s">
        <v>72</v>
      </c>
      <c r="F152" s="32"/>
      <c r="G152" s="33">
        <v>1176504</v>
      </c>
      <c r="H152" s="33">
        <v>1048224</v>
      </c>
      <c r="I152" s="34">
        <f t="shared" si="2"/>
        <v>89.09650965912567</v>
      </c>
    </row>
    <row r="153" spans="1:9" s="15" customFormat="1" ht="12.75" customHeight="1">
      <c r="A153" s="35" t="s">
        <v>69</v>
      </c>
      <c r="B153" s="35" t="s">
        <v>4</v>
      </c>
      <c r="C153" s="36" t="s">
        <v>70</v>
      </c>
      <c r="D153" s="36" t="s">
        <v>1</v>
      </c>
      <c r="E153" s="35" t="s">
        <v>126</v>
      </c>
      <c r="F153" s="36"/>
      <c r="G153" s="37">
        <v>1176504</v>
      </c>
      <c r="H153" s="37">
        <v>1048224</v>
      </c>
      <c r="I153" s="38">
        <f t="shared" si="2"/>
        <v>89.09650965912567</v>
      </c>
    </row>
    <row r="154" spans="1:9" s="15" customFormat="1" ht="18" customHeight="1">
      <c r="A154" s="24" t="s">
        <v>69</v>
      </c>
      <c r="B154" s="24" t="s">
        <v>4</v>
      </c>
      <c r="C154" s="25" t="s">
        <v>70</v>
      </c>
      <c r="D154" s="25" t="s">
        <v>71</v>
      </c>
      <c r="E154" s="24" t="s">
        <v>98</v>
      </c>
      <c r="F154" s="25" t="s">
        <v>15</v>
      </c>
      <c r="G154" s="26">
        <v>1176504</v>
      </c>
      <c r="H154" s="26">
        <v>1048224</v>
      </c>
      <c r="I154" s="48">
        <f t="shared" si="2"/>
        <v>89.09650965912567</v>
      </c>
    </row>
    <row r="155" spans="1:9" s="15" customFormat="1" ht="18.75" customHeight="1">
      <c r="A155" s="31" t="s">
        <v>69</v>
      </c>
      <c r="B155" s="31" t="s">
        <v>9</v>
      </c>
      <c r="C155" s="32" t="s">
        <v>1</v>
      </c>
      <c r="D155" s="32" t="s">
        <v>1</v>
      </c>
      <c r="E155" s="31" t="s">
        <v>74</v>
      </c>
      <c r="F155" s="32"/>
      <c r="G155" s="33">
        <v>1457300</v>
      </c>
      <c r="H155" s="33">
        <v>983542.39</v>
      </c>
      <c r="I155" s="34">
        <f t="shared" si="2"/>
        <v>67.49072874493928</v>
      </c>
    </row>
    <row r="156" spans="1:9" s="15" customFormat="1" ht="66.75" customHeight="1">
      <c r="A156" s="35" t="s">
        <v>69</v>
      </c>
      <c r="B156" s="35" t="s">
        <v>9</v>
      </c>
      <c r="C156" s="36" t="s">
        <v>73</v>
      </c>
      <c r="D156" s="36" t="s">
        <v>1</v>
      </c>
      <c r="E156" s="35" t="s">
        <v>111</v>
      </c>
      <c r="F156" s="36"/>
      <c r="G156" s="37">
        <v>670100</v>
      </c>
      <c r="H156" s="37">
        <v>353730</v>
      </c>
      <c r="I156" s="38">
        <f t="shared" si="2"/>
        <v>52.787643635278314</v>
      </c>
    </row>
    <row r="157" spans="1:9" s="15" customFormat="1" ht="19.5" customHeight="1">
      <c r="A157" s="24" t="s">
        <v>69</v>
      </c>
      <c r="B157" s="24" t="s">
        <v>9</v>
      </c>
      <c r="C157" s="25" t="s">
        <v>73</v>
      </c>
      <c r="D157" s="25" t="s">
        <v>71</v>
      </c>
      <c r="E157" s="24" t="s">
        <v>98</v>
      </c>
      <c r="F157" s="25" t="s">
        <v>15</v>
      </c>
      <c r="G157" s="26">
        <v>670100</v>
      </c>
      <c r="H157" s="26">
        <v>353730</v>
      </c>
      <c r="I157" s="48">
        <f t="shared" si="2"/>
        <v>52.787643635278314</v>
      </c>
    </row>
    <row r="158" spans="1:9" s="15" customFormat="1" ht="97.5" customHeight="1">
      <c r="A158" s="35" t="s">
        <v>69</v>
      </c>
      <c r="B158" s="35" t="s">
        <v>9</v>
      </c>
      <c r="C158" s="36" t="s">
        <v>75</v>
      </c>
      <c r="D158" s="36" t="s">
        <v>1</v>
      </c>
      <c r="E158" s="35" t="s">
        <v>112</v>
      </c>
      <c r="F158" s="36"/>
      <c r="G158" s="37">
        <v>430900</v>
      </c>
      <c r="H158" s="37">
        <v>273512.39</v>
      </c>
      <c r="I158" s="38">
        <f t="shared" si="2"/>
        <v>63.47467857971687</v>
      </c>
    </row>
    <row r="159" spans="1:9" s="15" customFormat="1" ht="20.25" customHeight="1">
      <c r="A159" s="24" t="s">
        <v>69</v>
      </c>
      <c r="B159" s="24" t="s">
        <v>9</v>
      </c>
      <c r="C159" s="25" t="s">
        <v>75</v>
      </c>
      <c r="D159" s="25" t="s">
        <v>71</v>
      </c>
      <c r="E159" s="24" t="s">
        <v>98</v>
      </c>
      <c r="F159" s="25" t="s">
        <v>15</v>
      </c>
      <c r="G159" s="26">
        <v>430900</v>
      </c>
      <c r="H159" s="26">
        <v>273512.39</v>
      </c>
      <c r="I159" s="48">
        <f t="shared" si="2"/>
        <v>63.47467857971687</v>
      </c>
    </row>
    <row r="160" spans="1:9" s="15" customFormat="1" ht="42.75" customHeight="1">
      <c r="A160" s="35" t="s">
        <v>69</v>
      </c>
      <c r="B160" s="35" t="s">
        <v>9</v>
      </c>
      <c r="C160" s="36" t="s">
        <v>76</v>
      </c>
      <c r="D160" s="36" t="s">
        <v>1</v>
      </c>
      <c r="E160" s="35" t="s">
        <v>113</v>
      </c>
      <c r="F160" s="36"/>
      <c r="G160" s="37">
        <v>356300</v>
      </c>
      <c r="H160" s="37">
        <v>356300</v>
      </c>
      <c r="I160" s="38">
        <f t="shared" si="2"/>
        <v>100</v>
      </c>
    </row>
    <row r="161" spans="1:9" s="15" customFormat="1" ht="25.5" customHeight="1">
      <c r="A161" s="24" t="s">
        <v>69</v>
      </c>
      <c r="B161" s="24" t="s">
        <v>9</v>
      </c>
      <c r="C161" s="25" t="s">
        <v>76</v>
      </c>
      <c r="D161" s="25" t="s">
        <v>71</v>
      </c>
      <c r="E161" s="24" t="s">
        <v>98</v>
      </c>
      <c r="F161" s="25" t="s">
        <v>15</v>
      </c>
      <c r="G161" s="26">
        <v>356300</v>
      </c>
      <c r="H161" s="26">
        <v>356300</v>
      </c>
      <c r="I161" s="48">
        <f t="shared" si="2"/>
        <v>100</v>
      </c>
    </row>
    <row r="162" spans="1:9" s="15" customFormat="1" ht="26.25" customHeight="1">
      <c r="A162" s="31" t="s">
        <v>69</v>
      </c>
      <c r="B162" s="31" t="s">
        <v>17</v>
      </c>
      <c r="C162" s="32" t="s">
        <v>1</v>
      </c>
      <c r="D162" s="32" t="s">
        <v>1</v>
      </c>
      <c r="E162" s="31" t="s">
        <v>78</v>
      </c>
      <c r="F162" s="32"/>
      <c r="G162" s="33">
        <v>903000</v>
      </c>
      <c r="H162" s="33">
        <v>510799.8</v>
      </c>
      <c r="I162" s="34">
        <f t="shared" si="2"/>
        <v>56.56697674418605</v>
      </c>
    </row>
    <row r="163" spans="1:9" s="15" customFormat="1" ht="90" customHeight="1">
      <c r="A163" s="35" t="s">
        <v>69</v>
      </c>
      <c r="B163" s="35" t="s">
        <v>17</v>
      </c>
      <c r="C163" s="36" t="s">
        <v>77</v>
      </c>
      <c r="D163" s="36" t="s">
        <v>1</v>
      </c>
      <c r="E163" s="35" t="s">
        <v>107</v>
      </c>
      <c r="F163" s="36"/>
      <c r="G163" s="37">
        <v>903000</v>
      </c>
      <c r="H163" s="37">
        <v>510799.8</v>
      </c>
      <c r="I163" s="38">
        <f t="shared" si="2"/>
        <v>56.56697674418605</v>
      </c>
    </row>
    <row r="164" spans="1:9" s="15" customFormat="1" ht="15.75" customHeight="1">
      <c r="A164" s="24" t="s">
        <v>69</v>
      </c>
      <c r="B164" s="24" t="s">
        <v>17</v>
      </c>
      <c r="C164" s="25" t="s">
        <v>77</v>
      </c>
      <c r="D164" s="25" t="s">
        <v>7</v>
      </c>
      <c r="E164" s="24" t="s">
        <v>95</v>
      </c>
      <c r="F164" s="25" t="s">
        <v>15</v>
      </c>
      <c r="G164" s="26">
        <v>903000</v>
      </c>
      <c r="H164" s="26">
        <v>510799.8</v>
      </c>
      <c r="I164" s="48">
        <f t="shared" si="2"/>
        <v>56.56697674418605</v>
      </c>
    </row>
    <row r="165" spans="1:9" s="15" customFormat="1" ht="15" customHeight="1">
      <c r="A165" s="21" t="s">
        <v>20</v>
      </c>
      <c r="B165" s="21" t="s">
        <v>1</v>
      </c>
      <c r="C165" s="19" t="s">
        <v>1</v>
      </c>
      <c r="D165" s="19" t="s">
        <v>1</v>
      </c>
      <c r="E165" s="19" t="s">
        <v>79</v>
      </c>
      <c r="F165" s="19"/>
      <c r="G165" s="22">
        <v>900000</v>
      </c>
      <c r="H165" s="22">
        <v>506160</v>
      </c>
      <c r="I165" s="20">
        <f t="shared" si="2"/>
        <v>56.24</v>
      </c>
    </row>
    <row r="166" spans="1:9" s="15" customFormat="1" ht="16.5" customHeight="1">
      <c r="A166" s="31" t="s">
        <v>20</v>
      </c>
      <c r="B166" s="31" t="s">
        <v>4</v>
      </c>
      <c r="C166" s="32" t="s">
        <v>1</v>
      </c>
      <c r="D166" s="32" t="s">
        <v>1</v>
      </c>
      <c r="E166" s="31" t="s">
        <v>79</v>
      </c>
      <c r="F166" s="32"/>
      <c r="G166" s="33">
        <v>900000</v>
      </c>
      <c r="H166" s="33">
        <v>506160</v>
      </c>
      <c r="I166" s="34">
        <f t="shared" si="2"/>
        <v>56.24</v>
      </c>
    </row>
    <row r="167" spans="1:9" s="15" customFormat="1" ht="28.5" customHeight="1">
      <c r="A167" s="40" t="s">
        <v>20</v>
      </c>
      <c r="B167" s="40" t="s">
        <v>4</v>
      </c>
      <c r="C167" s="41" t="s">
        <v>16</v>
      </c>
      <c r="D167" s="41" t="s">
        <v>1</v>
      </c>
      <c r="E167" s="40" t="s">
        <v>135</v>
      </c>
      <c r="F167" s="41"/>
      <c r="G167" s="42">
        <v>900000</v>
      </c>
      <c r="H167" s="42">
        <v>506160</v>
      </c>
      <c r="I167" s="43">
        <f t="shared" si="2"/>
        <v>56.24</v>
      </c>
    </row>
    <row r="168" spans="1:9" s="15" customFormat="1" ht="29.25" customHeight="1">
      <c r="A168" s="24" t="s">
        <v>20</v>
      </c>
      <c r="B168" s="24" t="s">
        <v>4</v>
      </c>
      <c r="C168" s="25" t="s">
        <v>16</v>
      </c>
      <c r="D168" s="25" t="s">
        <v>34</v>
      </c>
      <c r="E168" s="24" t="s">
        <v>96</v>
      </c>
      <c r="F168" s="25" t="s">
        <v>15</v>
      </c>
      <c r="G168" s="26">
        <v>900000</v>
      </c>
      <c r="H168" s="26">
        <v>506160</v>
      </c>
      <c r="I168" s="48">
        <f t="shared" si="2"/>
        <v>56.24</v>
      </c>
    </row>
    <row r="169" spans="1:9" s="15" customFormat="1" ht="15.75" customHeight="1">
      <c r="A169" s="21" t="s">
        <v>29</v>
      </c>
      <c r="B169" s="21" t="s">
        <v>1</v>
      </c>
      <c r="C169" s="19" t="s">
        <v>1</v>
      </c>
      <c r="D169" s="19" t="s">
        <v>1</v>
      </c>
      <c r="E169" s="19" t="s">
        <v>175</v>
      </c>
      <c r="F169" s="19"/>
      <c r="G169" s="22">
        <v>850000</v>
      </c>
      <c r="H169" s="22">
        <v>850000</v>
      </c>
      <c r="I169" s="20">
        <f t="shared" si="2"/>
        <v>100</v>
      </c>
    </row>
    <row r="170" spans="1:9" s="15" customFormat="1" ht="20.25" customHeight="1">
      <c r="A170" s="31" t="s">
        <v>29</v>
      </c>
      <c r="B170" s="31" t="s">
        <v>5</v>
      </c>
      <c r="C170" s="32" t="s">
        <v>1</v>
      </c>
      <c r="D170" s="32" t="s">
        <v>1</v>
      </c>
      <c r="E170" s="31" t="s">
        <v>167</v>
      </c>
      <c r="F170" s="32"/>
      <c r="G170" s="33">
        <v>850000</v>
      </c>
      <c r="H170" s="33">
        <v>850000</v>
      </c>
      <c r="I170" s="34">
        <f t="shared" si="2"/>
        <v>100</v>
      </c>
    </row>
    <row r="171" spans="1:9" s="15" customFormat="1" ht="40.5" customHeight="1">
      <c r="A171" s="35" t="s">
        <v>29</v>
      </c>
      <c r="B171" s="35" t="s">
        <v>5</v>
      </c>
      <c r="C171" s="36" t="s">
        <v>30</v>
      </c>
      <c r="D171" s="36" t="s">
        <v>1</v>
      </c>
      <c r="E171" s="35" t="s">
        <v>115</v>
      </c>
      <c r="F171" s="36"/>
      <c r="G171" s="37">
        <v>850000</v>
      </c>
      <c r="H171" s="37">
        <v>850000</v>
      </c>
      <c r="I171" s="38">
        <f t="shared" si="2"/>
        <v>100</v>
      </c>
    </row>
    <row r="172" spans="1:9" s="15" customFormat="1" ht="22.5" customHeight="1">
      <c r="A172" s="24" t="s">
        <v>29</v>
      </c>
      <c r="B172" s="24" t="s">
        <v>5</v>
      </c>
      <c r="C172" s="25" t="s">
        <v>30</v>
      </c>
      <c r="D172" s="25" t="s">
        <v>31</v>
      </c>
      <c r="E172" s="24" t="s">
        <v>99</v>
      </c>
      <c r="F172" s="25" t="s">
        <v>15</v>
      </c>
      <c r="G172" s="26">
        <v>850000</v>
      </c>
      <c r="H172" s="26">
        <v>850000</v>
      </c>
      <c r="I172" s="48">
        <f t="shared" si="2"/>
        <v>100</v>
      </c>
    </row>
    <row r="173" spans="1:9" s="15" customFormat="1" ht="44.25" customHeight="1">
      <c r="A173" s="21" t="s">
        <v>80</v>
      </c>
      <c r="B173" s="21" t="s">
        <v>1</v>
      </c>
      <c r="C173" s="19" t="s">
        <v>1</v>
      </c>
      <c r="D173" s="19" t="s">
        <v>1</v>
      </c>
      <c r="E173" s="19" t="s">
        <v>174</v>
      </c>
      <c r="F173" s="19"/>
      <c r="G173" s="22">
        <v>14393000</v>
      </c>
      <c r="H173" s="22">
        <v>9965260</v>
      </c>
      <c r="I173" s="20">
        <f t="shared" si="2"/>
        <v>69.23685124713403</v>
      </c>
    </row>
    <row r="174" spans="1:9" s="15" customFormat="1" ht="50.25" customHeight="1">
      <c r="A174" s="31" t="s">
        <v>80</v>
      </c>
      <c r="B174" s="31" t="s">
        <v>4</v>
      </c>
      <c r="C174" s="32" t="s">
        <v>1</v>
      </c>
      <c r="D174" s="32" t="s">
        <v>1</v>
      </c>
      <c r="E174" s="31" t="s">
        <v>83</v>
      </c>
      <c r="F174" s="32"/>
      <c r="G174" s="33">
        <v>8474000</v>
      </c>
      <c r="H174" s="33">
        <v>6355500</v>
      </c>
      <c r="I174" s="34">
        <f t="shared" si="2"/>
        <v>75</v>
      </c>
    </row>
    <row r="175" spans="1:9" s="15" customFormat="1" ht="26.25" customHeight="1">
      <c r="A175" s="35" t="s">
        <v>80</v>
      </c>
      <c r="B175" s="35" t="s">
        <v>4</v>
      </c>
      <c r="C175" s="36" t="s">
        <v>81</v>
      </c>
      <c r="D175" s="36" t="s">
        <v>1</v>
      </c>
      <c r="E175" s="35" t="s">
        <v>127</v>
      </c>
      <c r="F175" s="36"/>
      <c r="G175" s="37">
        <v>8474000</v>
      </c>
      <c r="H175" s="37">
        <v>6355500</v>
      </c>
      <c r="I175" s="38">
        <f t="shared" si="2"/>
        <v>75</v>
      </c>
    </row>
    <row r="176" spans="1:9" s="15" customFormat="1" ht="18.75" customHeight="1">
      <c r="A176" s="24" t="s">
        <v>80</v>
      </c>
      <c r="B176" s="24" t="s">
        <v>4</v>
      </c>
      <c r="C176" s="25" t="s">
        <v>81</v>
      </c>
      <c r="D176" s="25" t="s">
        <v>82</v>
      </c>
      <c r="E176" s="24" t="s">
        <v>100</v>
      </c>
      <c r="F176" s="25" t="s">
        <v>15</v>
      </c>
      <c r="G176" s="26">
        <v>8474000</v>
      </c>
      <c r="H176" s="26">
        <v>6355500</v>
      </c>
      <c r="I176" s="48">
        <f t="shared" si="2"/>
        <v>75</v>
      </c>
    </row>
    <row r="177" spans="1:9" s="15" customFormat="1" ht="22.5" customHeight="1">
      <c r="A177" s="31" t="s">
        <v>80</v>
      </c>
      <c r="B177" s="31" t="s">
        <v>5</v>
      </c>
      <c r="C177" s="32" t="s">
        <v>1</v>
      </c>
      <c r="D177" s="32" t="s">
        <v>1</v>
      </c>
      <c r="E177" s="31" t="s">
        <v>86</v>
      </c>
      <c r="F177" s="32"/>
      <c r="G177" s="33">
        <v>5919000</v>
      </c>
      <c r="H177" s="33">
        <v>3609760</v>
      </c>
      <c r="I177" s="34">
        <f t="shared" si="2"/>
        <v>60.985977361040725</v>
      </c>
    </row>
    <row r="178" spans="1:9" s="15" customFormat="1" ht="28.5" customHeight="1">
      <c r="A178" s="35" t="s">
        <v>80</v>
      </c>
      <c r="B178" s="35" t="s">
        <v>5</v>
      </c>
      <c r="C178" s="36" t="s">
        <v>84</v>
      </c>
      <c r="D178" s="36" t="s">
        <v>1</v>
      </c>
      <c r="E178" s="35" t="s">
        <v>128</v>
      </c>
      <c r="F178" s="36"/>
      <c r="G178" s="37">
        <v>5919000</v>
      </c>
      <c r="H178" s="37">
        <v>3609760</v>
      </c>
      <c r="I178" s="38">
        <f t="shared" si="2"/>
        <v>60.985977361040725</v>
      </c>
    </row>
    <row r="179" spans="1:10" s="15" customFormat="1" ht="15.75" customHeight="1">
      <c r="A179" s="24" t="s">
        <v>80</v>
      </c>
      <c r="B179" s="24" t="s">
        <v>5</v>
      </c>
      <c r="C179" s="25" t="s">
        <v>84</v>
      </c>
      <c r="D179" s="25" t="s">
        <v>85</v>
      </c>
      <c r="E179" s="24" t="s">
        <v>102</v>
      </c>
      <c r="F179" s="25" t="s">
        <v>15</v>
      </c>
      <c r="G179" s="26">
        <v>5919000</v>
      </c>
      <c r="H179" s="26">
        <v>3609760</v>
      </c>
      <c r="I179" s="48">
        <f t="shared" si="2"/>
        <v>60.985977361040725</v>
      </c>
      <c r="J179" s="23"/>
    </row>
    <row r="180" spans="1:9" s="15" customFormat="1" ht="16.5" customHeight="1">
      <c r="A180" s="27" t="s">
        <v>166</v>
      </c>
      <c r="B180" s="27"/>
      <c r="C180" s="28"/>
      <c r="D180" s="28"/>
      <c r="E180" s="27"/>
      <c r="F180" s="28"/>
      <c r="G180" s="29">
        <f>G8+G38+G60+G76+G123+G151+G165+G169+G173</f>
        <v>411208588.5</v>
      </c>
      <c r="H180" s="29">
        <f>H8+H38+H60+H76+H123+H151+H165+H169+H173</f>
        <v>268855375.90999997</v>
      </c>
      <c r="I180" s="30">
        <f t="shared" si="2"/>
        <v>65.38175111826487</v>
      </c>
    </row>
    <row r="181" spans="3:5" ht="12.75" customHeight="1">
      <c r="C181" s="18"/>
      <c r="D181" s="18"/>
      <c r="E181" s="18"/>
    </row>
    <row r="182" spans="3:5" ht="12.75" customHeight="1">
      <c r="C182" s="18"/>
      <c r="D182" s="18"/>
      <c r="E182" s="18"/>
    </row>
    <row r="183" spans="3:5" ht="12.75" customHeight="1">
      <c r="C183" s="18"/>
      <c r="D183" s="18"/>
      <c r="E183" s="18"/>
    </row>
    <row r="184" spans="3:5" ht="12.75" customHeight="1">
      <c r="C184" s="18"/>
      <c r="D184" s="18"/>
      <c r="E184" s="18"/>
    </row>
    <row r="185" spans="3:5" ht="12.75" customHeight="1">
      <c r="C185" s="18"/>
      <c r="D185" s="18"/>
      <c r="E185" s="18"/>
    </row>
    <row r="186" spans="3:5" ht="12.75" customHeight="1">
      <c r="C186" s="18"/>
      <c r="D186" s="18"/>
      <c r="E186" s="18"/>
    </row>
    <row r="187" spans="3:5" ht="12.75" customHeight="1">
      <c r="C187" s="18"/>
      <c r="D187" s="18"/>
      <c r="E187" s="18"/>
    </row>
    <row r="188" spans="3:5" ht="12.75" customHeight="1">
      <c r="C188" s="18"/>
      <c r="D188" s="18"/>
      <c r="E188" s="18"/>
    </row>
    <row r="189" spans="3:5" ht="12.75" customHeight="1">
      <c r="C189" s="18"/>
      <c r="D189" s="18"/>
      <c r="E189" s="18"/>
    </row>
    <row r="190" spans="3:5" ht="12.75" customHeight="1">
      <c r="C190" s="18"/>
      <c r="D190" s="18"/>
      <c r="E190" s="18"/>
    </row>
    <row r="191" spans="3:5" ht="12.75" customHeight="1">
      <c r="C191" s="18"/>
      <c r="D191" s="18"/>
      <c r="E191" s="18"/>
    </row>
    <row r="192" spans="3:5" ht="12.75" customHeight="1">
      <c r="C192" s="18"/>
      <c r="D192" s="18"/>
      <c r="E192" s="18"/>
    </row>
    <row r="193" spans="3:5" ht="12.75" customHeight="1">
      <c r="C193" s="18"/>
      <c r="D193" s="18"/>
      <c r="E193" s="18"/>
    </row>
    <row r="194" spans="3:5" ht="12.75" customHeight="1">
      <c r="C194" s="18"/>
      <c r="D194" s="18"/>
      <c r="E194" s="18"/>
    </row>
    <row r="195" spans="3:5" ht="12.75" customHeight="1">
      <c r="C195" s="18"/>
      <c r="D195" s="18"/>
      <c r="E195" s="18"/>
    </row>
    <row r="196" spans="3:5" ht="12.75" customHeight="1">
      <c r="C196" s="18"/>
      <c r="D196" s="18"/>
      <c r="E196" s="18"/>
    </row>
    <row r="197" spans="3:5" ht="12.75" customHeight="1">
      <c r="C197" s="18"/>
      <c r="D197" s="18"/>
      <c r="E197" s="18"/>
    </row>
    <row r="198" spans="3:5" ht="12.75" customHeight="1">
      <c r="C198" s="18"/>
      <c r="D198" s="18"/>
      <c r="E198" s="18"/>
    </row>
    <row r="199" spans="3:5" ht="12.75" customHeight="1">
      <c r="C199" s="18"/>
      <c r="D199" s="18"/>
      <c r="E199" s="18"/>
    </row>
    <row r="200" spans="3:5" ht="12.75" customHeight="1">
      <c r="C200" s="18"/>
      <c r="D200" s="18"/>
      <c r="E200" s="18"/>
    </row>
    <row r="201" spans="3:5" ht="12.75" customHeight="1">
      <c r="C201" s="18"/>
      <c r="D201" s="18"/>
      <c r="E201" s="18"/>
    </row>
    <row r="202" spans="3:5" ht="12.75" customHeight="1">
      <c r="C202" s="18"/>
      <c r="D202" s="18"/>
      <c r="E202" s="18"/>
    </row>
    <row r="203" spans="3:5" ht="12.75" customHeight="1">
      <c r="C203" s="18"/>
      <c r="D203" s="18"/>
      <c r="E203" s="18"/>
    </row>
    <row r="204" spans="3:5" ht="12.75" customHeight="1">
      <c r="C204" s="18"/>
      <c r="D204" s="18"/>
      <c r="E204" s="18"/>
    </row>
    <row r="205" spans="3:5" ht="12.75" customHeight="1">
      <c r="C205" s="18"/>
      <c r="D205" s="18"/>
      <c r="E205" s="18"/>
    </row>
    <row r="206" spans="3:5" ht="12.75" customHeight="1">
      <c r="C206" s="18"/>
      <c r="D206" s="18"/>
      <c r="E206" s="18"/>
    </row>
    <row r="207" spans="3:5" ht="12.75" customHeight="1">
      <c r="C207" s="18"/>
      <c r="D207" s="18"/>
      <c r="E207" s="18"/>
    </row>
    <row r="208" spans="3:5" ht="12.75" customHeight="1">
      <c r="C208" s="18"/>
      <c r="D208" s="18"/>
      <c r="E208" s="18"/>
    </row>
    <row r="209" spans="3:5" ht="12.75" customHeight="1">
      <c r="C209" s="18"/>
      <c r="D209" s="18"/>
      <c r="E209" s="18"/>
    </row>
    <row r="210" spans="3:5" ht="12.75" customHeight="1">
      <c r="C210" s="18"/>
      <c r="D210" s="18"/>
      <c r="E210" s="18"/>
    </row>
    <row r="211" spans="3:5" ht="12.75" customHeight="1">
      <c r="C211" s="18"/>
      <c r="D211" s="18"/>
      <c r="E211" s="18"/>
    </row>
    <row r="212" spans="3:5" ht="12.75" customHeight="1">
      <c r="C212" s="18"/>
      <c r="D212" s="18"/>
      <c r="E212" s="18"/>
    </row>
    <row r="213" spans="3:5" ht="12.75" customHeight="1">
      <c r="C213" s="18"/>
      <c r="D213" s="18"/>
      <c r="E213" s="18"/>
    </row>
    <row r="214" spans="3:5" ht="12.75" customHeight="1">
      <c r="C214" s="18"/>
      <c r="D214" s="18"/>
      <c r="E214" s="18"/>
    </row>
    <row r="215" spans="3:5" ht="12.75" customHeight="1">
      <c r="C215" s="18"/>
      <c r="D215" s="18"/>
      <c r="E215" s="18"/>
    </row>
    <row r="216" spans="3:5" ht="12.75" customHeight="1">
      <c r="C216" s="18"/>
      <c r="D216" s="18"/>
      <c r="E216" s="18"/>
    </row>
    <row r="217" spans="3:5" ht="12.75" customHeight="1">
      <c r="C217" s="18"/>
      <c r="D217" s="18"/>
      <c r="E217" s="18"/>
    </row>
    <row r="218" spans="3:5" ht="12.75" customHeight="1">
      <c r="C218" s="18"/>
      <c r="D218" s="18"/>
      <c r="E218" s="18"/>
    </row>
    <row r="219" spans="3:5" ht="12.75" customHeight="1">
      <c r="C219" s="18"/>
      <c r="D219" s="18"/>
      <c r="E219" s="18"/>
    </row>
    <row r="220" spans="3:5" ht="12.75" customHeight="1">
      <c r="C220" s="18"/>
      <c r="D220" s="18"/>
      <c r="E220" s="18"/>
    </row>
    <row r="221" spans="3:5" ht="12.75" customHeight="1">
      <c r="C221" s="18"/>
      <c r="D221" s="18"/>
      <c r="E221" s="18"/>
    </row>
    <row r="222" spans="3:5" ht="12.75" customHeight="1">
      <c r="C222" s="18"/>
      <c r="D222" s="18"/>
      <c r="E222" s="18"/>
    </row>
    <row r="223" spans="3:5" ht="12.75" customHeight="1">
      <c r="C223" s="18"/>
      <c r="D223" s="18"/>
      <c r="E223" s="18"/>
    </row>
    <row r="224" spans="3:5" ht="12.75" customHeight="1">
      <c r="C224" s="18"/>
      <c r="D224" s="18"/>
      <c r="E224" s="18"/>
    </row>
    <row r="225" spans="3:5" ht="12.75" customHeight="1">
      <c r="C225" s="18"/>
      <c r="D225" s="18"/>
      <c r="E225" s="18"/>
    </row>
    <row r="226" spans="3:5" ht="12.75" customHeight="1">
      <c r="C226" s="18"/>
      <c r="D226" s="18"/>
      <c r="E226" s="18"/>
    </row>
    <row r="227" spans="3:5" ht="12.75" customHeight="1">
      <c r="C227" s="18"/>
      <c r="D227" s="18"/>
      <c r="E227" s="18"/>
    </row>
    <row r="228" spans="3:5" ht="12.75" customHeight="1">
      <c r="C228" s="18"/>
      <c r="D228" s="18"/>
      <c r="E228" s="18"/>
    </row>
    <row r="229" spans="3:5" ht="12.75" customHeight="1">
      <c r="C229" s="18"/>
      <c r="D229" s="18"/>
      <c r="E229" s="18"/>
    </row>
    <row r="230" spans="3:5" ht="12.75" customHeight="1">
      <c r="C230" s="18"/>
      <c r="D230" s="18"/>
      <c r="E230" s="18"/>
    </row>
    <row r="231" spans="3:5" ht="12.75" customHeight="1">
      <c r="C231" s="18"/>
      <c r="D231" s="18"/>
      <c r="E231" s="18"/>
    </row>
    <row r="232" spans="3:5" ht="12.75" customHeight="1">
      <c r="C232" s="18"/>
      <c r="D232" s="18"/>
      <c r="E232" s="18"/>
    </row>
    <row r="233" spans="3:5" ht="12.75" customHeight="1">
      <c r="C233" s="18"/>
      <c r="D233" s="18"/>
      <c r="E233" s="18"/>
    </row>
    <row r="234" spans="3:5" ht="12.75" customHeight="1">
      <c r="C234" s="18"/>
      <c r="D234" s="18"/>
      <c r="E234" s="18"/>
    </row>
    <row r="235" spans="3:5" ht="12.75" customHeight="1">
      <c r="C235" s="18"/>
      <c r="D235" s="18"/>
      <c r="E235" s="18"/>
    </row>
    <row r="236" spans="3:5" ht="12.75" customHeight="1">
      <c r="C236" s="18"/>
      <c r="D236" s="18"/>
      <c r="E236" s="18"/>
    </row>
    <row r="237" spans="3:5" ht="12.75" customHeight="1">
      <c r="C237" s="18"/>
      <c r="D237" s="18"/>
      <c r="E237" s="18"/>
    </row>
    <row r="238" spans="3:5" ht="12.75" customHeight="1">
      <c r="C238" s="18"/>
      <c r="D238" s="18"/>
      <c r="E238" s="18"/>
    </row>
    <row r="239" spans="3:5" ht="12.75" customHeight="1">
      <c r="C239" s="18"/>
      <c r="D239" s="18"/>
      <c r="E239" s="18"/>
    </row>
    <row r="240" spans="3:5" ht="12.75" customHeight="1">
      <c r="C240" s="18"/>
      <c r="D240" s="18"/>
      <c r="E240" s="18"/>
    </row>
    <row r="241" spans="3:5" ht="12.75" customHeight="1">
      <c r="C241" s="18"/>
      <c r="D241" s="18"/>
      <c r="E241" s="18"/>
    </row>
    <row r="242" spans="3:5" ht="12.75" customHeight="1">
      <c r="C242" s="18"/>
      <c r="D242" s="18"/>
      <c r="E242" s="18"/>
    </row>
    <row r="243" spans="3:5" ht="12.75" customHeight="1">
      <c r="C243" s="18"/>
      <c r="D243" s="18"/>
      <c r="E243" s="18"/>
    </row>
    <row r="244" spans="3:5" ht="12.75" customHeight="1">
      <c r="C244" s="18"/>
      <c r="D244" s="18"/>
      <c r="E244" s="18"/>
    </row>
    <row r="245" spans="3:5" ht="12.75" customHeight="1">
      <c r="C245" s="18"/>
      <c r="D245" s="18"/>
      <c r="E245" s="18"/>
    </row>
    <row r="246" spans="3:5" ht="12.75" customHeight="1">
      <c r="C246" s="18"/>
      <c r="D246" s="18"/>
      <c r="E246" s="18"/>
    </row>
    <row r="247" spans="3:5" ht="12.75" customHeight="1">
      <c r="C247" s="18"/>
      <c r="D247" s="18"/>
      <c r="E247" s="18"/>
    </row>
    <row r="248" spans="3:5" ht="12.75" customHeight="1">
      <c r="C248" s="18"/>
      <c r="D248" s="18"/>
      <c r="E248" s="18"/>
    </row>
    <row r="249" spans="3:5" ht="12.75" customHeight="1">
      <c r="C249" s="18"/>
      <c r="D249" s="18"/>
      <c r="E249" s="18"/>
    </row>
    <row r="250" spans="3:5" ht="12.75" customHeight="1">
      <c r="C250" s="18"/>
      <c r="D250" s="18"/>
      <c r="E250" s="18"/>
    </row>
    <row r="251" spans="3:5" ht="12.75" customHeight="1">
      <c r="C251" s="18"/>
      <c r="D251" s="18"/>
      <c r="E251" s="18"/>
    </row>
    <row r="252" spans="3:5" ht="12.75" customHeight="1">
      <c r="C252" s="18"/>
      <c r="D252" s="18"/>
      <c r="E252" s="18"/>
    </row>
    <row r="253" spans="3:5" ht="12.75" customHeight="1">
      <c r="C253" s="18"/>
      <c r="D253" s="18"/>
      <c r="E253" s="18"/>
    </row>
    <row r="254" spans="3:5" ht="12.75" customHeight="1">
      <c r="C254" s="18"/>
      <c r="D254" s="18"/>
      <c r="E254" s="18"/>
    </row>
    <row r="255" spans="3:5" ht="12.75" customHeight="1">
      <c r="C255" s="18"/>
      <c r="D255" s="18"/>
      <c r="E255" s="18"/>
    </row>
    <row r="256" spans="3:5" ht="12.75" customHeight="1">
      <c r="C256" s="18"/>
      <c r="D256" s="18"/>
      <c r="E256" s="18"/>
    </row>
    <row r="257" spans="3:5" ht="12.75" customHeight="1">
      <c r="C257" s="18"/>
      <c r="D257" s="18"/>
      <c r="E257" s="18"/>
    </row>
    <row r="258" spans="3:5" ht="12.75" customHeight="1">
      <c r="C258" s="18"/>
      <c r="D258" s="18"/>
      <c r="E258" s="18"/>
    </row>
    <row r="259" spans="3:5" ht="12.75" customHeight="1">
      <c r="C259" s="18"/>
      <c r="D259" s="18"/>
      <c r="E259" s="18"/>
    </row>
    <row r="260" spans="3:5" ht="12.75" customHeight="1">
      <c r="C260" s="18"/>
      <c r="D260" s="18"/>
      <c r="E260" s="18"/>
    </row>
    <row r="261" spans="3:5" ht="12.75" customHeight="1">
      <c r="C261" s="18"/>
      <c r="D261" s="18"/>
      <c r="E261" s="18"/>
    </row>
    <row r="262" spans="3:5" ht="12.75" customHeight="1">
      <c r="C262" s="18"/>
      <c r="D262" s="18"/>
      <c r="E262" s="18"/>
    </row>
    <row r="263" spans="3:5" ht="12.75" customHeight="1">
      <c r="C263" s="18"/>
      <c r="D263" s="18"/>
      <c r="E263" s="18"/>
    </row>
    <row r="264" spans="3:5" ht="12.75" customHeight="1">
      <c r="C264" s="18"/>
      <c r="D264" s="18"/>
      <c r="E264" s="18"/>
    </row>
    <row r="265" spans="3:5" ht="12.75" customHeight="1">
      <c r="C265" s="18"/>
      <c r="D265" s="18"/>
      <c r="E265" s="18"/>
    </row>
    <row r="266" spans="3:5" ht="12.75" customHeight="1">
      <c r="C266" s="18"/>
      <c r="D266" s="18"/>
      <c r="E266" s="18"/>
    </row>
    <row r="267" spans="3:5" ht="12.75" customHeight="1">
      <c r="C267" s="18"/>
      <c r="D267" s="18"/>
      <c r="E267" s="18"/>
    </row>
    <row r="268" spans="3:5" ht="12.75" customHeight="1">
      <c r="C268" s="18"/>
      <c r="D268" s="18"/>
      <c r="E268" s="18"/>
    </row>
    <row r="269" spans="3:5" ht="12.75" customHeight="1">
      <c r="C269" s="18"/>
      <c r="D269" s="18"/>
      <c r="E269" s="18"/>
    </row>
    <row r="270" spans="3:5" ht="12.75" customHeight="1">
      <c r="C270" s="18"/>
      <c r="D270" s="18"/>
      <c r="E270" s="18"/>
    </row>
    <row r="271" spans="3:5" ht="12.75" customHeight="1">
      <c r="C271" s="18"/>
      <c r="D271" s="18"/>
      <c r="E271" s="18"/>
    </row>
    <row r="272" spans="3:5" ht="12.75" customHeight="1">
      <c r="C272" s="18"/>
      <c r="D272" s="18"/>
      <c r="E272" s="18"/>
    </row>
    <row r="273" spans="3:5" ht="12.75" customHeight="1">
      <c r="C273" s="18"/>
      <c r="D273" s="18"/>
      <c r="E273" s="18"/>
    </row>
    <row r="274" spans="3:5" ht="12.75" customHeight="1">
      <c r="C274" s="18"/>
      <c r="D274" s="18"/>
      <c r="E274" s="18"/>
    </row>
    <row r="275" spans="3:5" ht="12.75" customHeight="1">
      <c r="C275" s="18"/>
      <c r="D275" s="18"/>
      <c r="E275" s="18"/>
    </row>
    <row r="276" spans="3:5" ht="12.75" customHeight="1">
      <c r="C276" s="18"/>
      <c r="D276" s="18"/>
      <c r="E276" s="18"/>
    </row>
    <row r="277" spans="3:5" ht="12.75" customHeight="1">
      <c r="C277" s="18"/>
      <c r="D277" s="18"/>
      <c r="E277" s="18"/>
    </row>
    <row r="278" spans="3:5" ht="12.75" customHeight="1">
      <c r="C278" s="18"/>
      <c r="D278" s="18"/>
      <c r="E278" s="18"/>
    </row>
    <row r="279" spans="3:5" ht="12.75" customHeight="1">
      <c r="C279" s="18"/>
      <c r="D279" s="18"/>
      <c r="E279" s="18"/>
    </row>
    <row r="280" spans="3:5" ht="12.75" customHeight="1">
      <c r="C280" s="18"/>
      <c r="D280" s="18"/>
      <c r="E280" s="18"/>
    </row>
    <row r="281" spans="3:5" ht="12.75" customHeight="1">
      <c r="C281" s="18"/>
      <c r="D281" s="18"/>
      <c r="E281" s="18"/>
    </row>
    <row r="282" spans="3:5" ht="12.75" customHeight="1">
      <c r="C282" s="18"/>
      <c r="D282" s="18"/>
      <c r="E282" s="18"/>
    </row>
    <row r="283" spans="3:5" ht="12.75" customHeight="1">
      <c r="C283" s="18"/>
      <c r="D283" s="18"/>
      <c r="E283" s="18"/>
    </row>
    <row r="284" spans="3:5" ht="12.75" customHeight="1">
      <c r="C284" s="18"/>
      <c r="D284" s="18"/>
      <c r="E284" s="18"/>
    </row>
    <row r="285" spans="3:5" ht="12.75" customHeight="1">
      <c r="C285" s="18"/>
      <c r="D285" s="18"/>
      <c r="E285" s="18"/>
    </row>
    <row r="286" spans="3:5" ht="12.75" customHeight="1">
      <c r="C286" s="18"/>
      <c r="D286" s="18"/>
      <c r="E286" s="18"/>
    </row>
    <row r="287" spans="3:5" ht="12.75" customHeight="1">
      <c r="C287" s="18"/>
      <c r="D287" s="18"/>
      <c r="E287" s="18"/>
    </row>
    <row r="288" spans="3:5" ht="12.75" customHeight="1">
      <c r="C288" s="18"/>
      <c r="D288" s="18"/>
      <c r="E288" s="18"/>
    </row>
    <row r="289" spans="3:5" ht="12.75" customHeight="1">
      <c r="C289" s="18"/>
      <c r="D289" s="18"/>
      <c r="E289" s="18"/>
    </row>
    <row r="290" spans="3:5" ht="12.75" customHeight="1">
      <c r="C290" s="18"/>
      <c r="D290" s="18"/>
      <c r="E290" s="18"/>
    </row>
    <row r="291" spans="3:5" ht="12.75" customHeight="1">
      <c r="C291" s="18"/>
      <c r="D291" s="18"/>
      <c r="E291" s="18"/>
    </row>
    <row r="292" spans="3:5" ht="12.75" customHeight="1">
      <c r="C292" s="18"/>
      <c r="D292" s="18"/>
      <c r="E292" s="18"/>
    </row>
    <row r="293" spans="3:5" ht="12.75" customHeight="1">
      <c r="C293" s="18"/>
      <c r="D293" s="18"/>
      <c r="E293" s="18"/>
    </row>
    <row r="294" spans="3:5" ht="12.75" customHeight="1">
      <c r="C294" s="18"/>
      <c r="D294" s="18"/>
      <c r="E294" s="18"/>
    </row>
    <row r="295" spans="3:5" ht="12.75" customHeight="1">
      <c r="C295" s="18"/>
      <c r="D295" s="18"/>
      <c r="E295" s="18"/>
    </row>
    <row r="296" spans="3:5" ht="12.75" customHeight="1">
      <c r="C296" s="18"/>
      <c r="D296" s="18"/>
      <c r="E296" s="18"/>
    </row>
    <row r="297" spans="3:5" ht="12.75" customHeight="1">
      <c r="C297" s="18"/>
      <c r="D297" s="18"/>
      <c r="E297" s="18"/>
    </row>
    <row r="298" spans="3:5" ht="12.75" customHeight="1">
      <c r="C298" s="18"/>
      <c r="D298" s="18"/>
      <c r="E298" s="18"/>
    </row>
    <row r="299" spans="3:5" ht="12.75" customHeight="1">
      <c r="C299" s="18"/>
      <c r="D299" s="18"/>
      <c r="E299" s="18"/>
    </row>
    <row r="300" spans="3:5" ht="12.75" customHeight="1">
      <c r="C300" s="18"/>
      <c r="D300" s="18"/>
      <c r="E300" s="18"/>
    </row>
    <row r="301" spans="3:5" ht="12.75" customHeight="1">
      <c r="C301" s="18"/>
      <c r="D301" s="18"/>
      <c r="E301" s="18"/>
    </row>
    <row r="302" spans="3:5" ht="12.75" customHeight="1">
      <c r="C302" s="18"/>
      <c r="D302" s="18"/>
      <c r="E302" s="18"/>
    </row>
    <row r="303" spans="3:5" ht="12.75" customHeight="1">
      <c r="C303" s="18"/>
      <c r="D303" s="18"/>
      <c r="E303" s="18"/>
    </row>
    <row r="304" spans="3:5" ht="12.75" customHeight="1">
      <c r="C304" s="18"/>
      <c r="D304" s="18"/>
      <c r="E304" s="18"/>
    </row>
    <row r="305" spans="3:5" ht="12.75" customHeight="1">
      <c r="C305" s="18"/>
      <c r="D305" s="18"/>
      <c r="E305" s="18"/>
    </row>
    <row r="306" spans="3:5" ht="12.75" customHeight="1">
      <c r="C306" s="18"/>
      <c r="D306" s="18"/>
      <c r="E306" s="18"/>
    </row>
    <row r="307" spans="3:5" ht="12.75" customHeight="1">
      <c r="C307" s="18"/>
      <c r="D307" s="18"/>
      <c r="E307" s="18"/>
    </row>
    <row r="308" spans="3:5" ht="12.75" customHeight="1">
      <c r="C308" s="18"/>
      <c r="D308" s="18"/>
      <c r="E308" s="18"/>
    </row>
    <row r="309" spans="3:5" ht="12.75" customHeight="1">
      <c r="C309" s="18"/>
      <c r="D309" s="18"/>
      <c r="E309" s="18"/>
    </row>
    <row r="310" spans="3:5" ht="12.75" customHeight="1">
      <c r="C310" s="18"/>
      <c r="D310" s="18"/>
      <c r="E310" s="18"/>
    </row>
    <row r="311" spans="3:5" ht="12.75" customHeight="1">
      <c r="C311" s="18"/>
      <c r="D311" s="18"/>
      <c r="E311" s="18"/>
    </row>
    <row r="312" spans="3:5" ht="12.75" customHeight="1">
      <c r="C312" s="18"/>
      <c r="D312" s="18"/>
      <c r="E312" s="18"/>
    </row>
    <row r="313" spans="3:5" ht="12.75" customHeight="1">
      <c r="C313" s="18"/>
      <c r="D313" s="18"/>
      <c r="E313" s="18"/>
    </row>
    <row r="314" spans="3:5" ht="12.75" customHeight="1">
      <c r="C314" s="18"/>
      <c r="D314" s="18"/>
      <c r="E314" s="18"/>
    </row>
    <row r="315" spans="3:5" ht="12.75" customHeight="1">
      <c r="C315" s="18"/>
      <c r="D315" s="18"/>
      <c r="E315" s="18"/>
    </row>
    <row r="316" spans="3:5" ht="12.75" customHeight="1">
      <c r="C316" s="18"/>
      <c r="D316" s="18"/>
      <c r="E316" s="18"/>
    </row>
    <row r="317" spans="3:5" ht="12.75" customHeight="1">
      <c r="C317" s="18"/>
      <c r="D317" s="18"/>
      <c r="E317" s="18"/>
    </row>
    <row r="318" spans="3:5" ht="12.75" customHeight="1">
      <c r="C318" s="18"/>
      <c r="D318" s="18"/>
      <c r="E318" s="18"/>
    </row>
    <row r="319" spans="3:5" ht="12.75" customHeight="1">
      <c r="C319" s="18"/>
      <c r="D319" s="18"/>
      <c r="E319" s="18"/>
    </row>
    <row r="320" spans="3:5" ht="12.75" customHeight="1">
      <c r="C320" s="18"/>
      <c r="D320" s="18"/>
      <c r="E320" s="18"/>
    </row>
    <row r="321" spans="3:5" ht="12.75" customHeight="1">
      <c r="C321" s="18"/>
      <c r="D321" s="18"/>
      <c r="E321" s="18"/>
    </row>
    <row r="322" spans="3:5" ht="12.75" customHeight="1">
      <c r="C322" s="18"/>
      <c r="D322" s="18"/>
      <c r="E322" s="18"/>
    </row>
    <row r="323" spans="3:5" ht="12.75" customHeight="1">
      <c r="C323" s="18"/>
      <c r="D323" s="18"/>
      <c r="E323" s="18"/>
    </row>
    <row r="324" spans="3:5" ht="12.75" customHeight="1">
      <c r="C324" s="18"/>
      <c r="D324" s="18"/>
      <c r="E324" s="18"/>
    </row>
    <row r="325" spans="3:5" ht="12.75" customHeight="1">
      <c r="C325" s="18"/>
      <c r="D325" s="18"/>
      <c r="E325" s="18"/>
    </row>
    <row r="326" spans="3:5" ht="12.75" customHeight="1">
      <c r="C326" s="18"/>
      <c r="D326" s="18"/>
      <c r="E326" s="18"/>
    </row>
    <row r="327" spans="3:5" ht="12.75" customHeight="1">
      <c r="C327" s="18"/>
      <c r="D327" s="18"/>
      <c r="E327" s="18"/>
    </row>
    <row r="328" spans="3:5" ht="12.75" customHeight="1">
      <c r="C328" s="18"/>
      <c r="D328" s="18"/>
      <c r="E328" s="18"/>
    </row>
    <row r="329" spans="3:5" ht="12.75" customHeight="1">
      <c r="C329" s="18"/>
      <c r="D329" s="18"/>
      <c r="E329" s="18"/>
    </row>
    <row r="330" spans="3:5" ht="12.75" customHeight="1">
      <c r="C330" s="18"/>
      <c r="D330" s="18"/>
      <c r="E330" s="18"/>
    </row>
    <row r="331" spans="3:5" ht="12.75" customHeight="1">
      <c r="C331" s="18"/>
      <c r="D331" s="18"/>
      <c r="E331" s="18"/>
    </row>
    <row r="332" spans="3:5" ht="12.75" customHeight="1">
      <c r="C332" s="18"/>
      <c r="D332" s="18"/>
      <c r="E332" s="18"/>
    </row>
    <row r="333" spans="3:5" ht="12.75" customHeight="1">
      <c r="C333" s="18"/>
      <c r="D333" s="18"/>
      <c r="E333" s="18"/>
    </row>
    <row r="334" spans="3:5" ht="12.75" customHeight="1">
      <c r="C334" s="18"/>
      <c r="D334" s="18"/>
      <c r="E334" s="18"/>
    </row>
    <row r="335" spans="3:5" ht="12.75" customHeight="1">
      <c r="C335" s="18"/>
      <c r="D335" s="18"/>
      <c r="E335" s="18"/>
    </row>
    <row r="336" spans="3:5" ht="12.75" customHeight="1">
      <c r="C336" s="18"/>
      <c r="D336" s="18"/>
      <c r="E336" s="18"/>
    </row>
  </sheetData>
  <sheetProtection/>
  <autoFilter ref="A8:J180"/>
  <mergeCells count="5">
    <mergeCell ref="H1:I1"/>
    <mergeCell ref="H2:I2"/>
    <mergeCell ref="H3:I3"/>
    <mergeCell ref="A7:B7"/>
    <mergeCell ref="A5:I5"/>
  </mergeCells>
  <printOptions/>
  <pageMargins left="0.984251968503937" right="0.5905511811023623" top="0.5905511811023623" bottom="0.5905511811023623" header="0" footer="0"/>
  <pageSetup fitToHeight="2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comp05</cp:lastModifiedBy>
  <cp:lastPrinted>2014-01-15T03:06:20Z</cp:lastPrinted>
  <dcterms:created xsi:type="dcterms:W3CDTF">2002-03-11T10:22:12Z</dcterms:created>
  <dcterms:modified xsi:type="dcterms:W3CDTF">2014-01-15T03:06:43Z</dcterms:modified>
  <cp:category/>
  <cp:version/>
  <cp:contentType/>
  <cp:contentStatus/>
</cp:coreProperties>
</file>