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E32" i="2" l="1"/>
  <c r="G33" i="2" l="1"/>
  <c r="G35" i="2" l="1"/>
  <c r="G36" i="2"/>
  <c r="G34" i="2" l="1"/>
  <c r="F20" i="2"/>
  <c r="F19" i="2" s="1"/>
  <c r="G24" i="2"/>
  <c r="F60" i="2" l="1"/>
  <c r="F59" i="2" s="1"/>
  <c r="E60" i="2"/>
  <c r="E59" i="2" s="1"/>
  <c r="F50" i="2"/>
  <c r="E50" i="2"/>
  <c r="E49" i="2" s="1"/>
  <c r="F49" i="2"/>
  <c r="F40" i="2"/>
  <c r="F39" i="2" s="1"/>
  <c r="E40" i="2"/>
  <c r="E39" i="2" s="1"/>
  <c r="F30" i="2"/>
  <c r="F29" i="2" s="1"/>
  <c r="E30" i="2"/>
  <c r="E29" i="2" s="1"/>
  <c r="F18" i="2"/>
  <c r="F17" i="2"/>
  <c r="F16" i="2"/>
  <c r="F15" i="2"/>
  <c r="F14" i="2"/>
  <c r="F13" i="2"/>
  <c r="F12" i="2"/>
  <c r="E18" i="2"/>
  <c r="E17" i="2"/>
  <c r="E16" i="2"/>
  <c r="E15" i="2"/>
  <c r="E14" i="2"/>
  <c r="E13" i="2"/>
  <c r="E12" i="2"/>
  <c r="E20" i="2"/>
  <c r="E19" i="2" s="1"/>
  <c r="G16" i="2" l="1"/>
  <c r="G14" i="2"/>
  <c r="E10" i="2"/>
  <c r="E9" i="2" s="1"/>
  <c r="F10" i="2"/>
  <c r="F9" i="2" s="1"/>
  <c r="G62" i="2"/>
  <c r="G52" i="2"/>
  <c r="G42" i="2"/>
  <c r="G32" i="2"/>
  <c r="G22" i="2"/>
  <c r="G59" i="2" l="1"/>
  <c r="G40" i="2"/>
  <c r="G30" i="2"/>
  <c r="G12" i="2"/>
  <c r="G29" i="2"/>
  <c r="G60" i="2"/>
  <c r="G50" i="2"/>
  <c r="G49" i="2"/>
  <c r="G39" i="2"/>
  <c r="G19" i="2"/>
  <c r="G20" i="2" l="1"/>
  <c r="G9" i="2"/>
  <c r="G10" i="2"/>
</calcChain>
</file>

<file path=xl/sharedStrings.xml><?xml version="1.0" encoding="utf-8"?>
<sst xmlns="http://schemas.openxmlformats.org/spreadsheetml/2006/main" count="89" uniqueCount="36">
  <si>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</si>
  <si>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</si>
  <si>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</si>
  <si>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</si>
  <si>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</si>
  <si>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</si>
  <si>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</si>
  <si>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</si>
  <si>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</si>
  <si>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</si>
  <si>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</si>
  <si>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</si>
  <si>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</si>
  <si>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</si>
  <si>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субвенции из бюджетов поселений (только для муниципальных районов)</t>
  </si>
  <si>
    <t>Дошкольное образование</t>
  </si>
  <si>
    <t>Общее образование</t>
  </si>
  <si>
    <t>Дополнительное образование</t>
  </si>
  <si>
    <t>Обеспечение реализации муниципальной программы</t>
  </si>
  <si>
    <t>01</t>
  </si>
  <si>
    <t>Оценка расходов на отчетный год согласно муниципальной программе, тыс.руб.</t>
  </si>
  <si>
    <t>Фактические расходы на отчетную дату, тыс.руб.</t>
  </si>
  <si>
    <t>Отношение фактических расходов к оценке расходов, %</t>
  </si>
  <si>
    <t>МУНИЦИПАЛЬНЫЙ ОТДЕЛ ОБРАЗОВАНИЯ</t>
  </si>
  <si>
    <t>Ведущий экономист</t>
  </si>
  <si>
    <t>А.Ю.Забелина</t>
  </si>
  <si>
    <t>Исп: А.Ю.Забелина</t>
  </si>
  <si>
    <t>тел: 21-281</t>
  </si>
  <si>
    <t>иные источники (спонсорские)</t>
  </si>
  <si>
    <t>иные источники(спонсорские)</t>
  </si>
  <si>
    <t>Форма 5. Отчет о расходах на реализацию муниципальной программы за счет всех источников финансирования</t>
  </si>
  <si>
    <t>Развитие образования в муниципальном образовании "Катангский район" на 2019-2024 годы"</t>
  </si>
  <si>
    <t>Организация отдыха и  оздоравление детей в летнее время</t>
  </si>
  <si>
    <t>Начальник МОО</t>
  </si>
  <si>
    <t>Д.М.Гавриленко</t>
  </si>
  <si>
    <t>по состоянию на 01.01.2021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</si>
</sst>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3" fillId="0" borderId="1" xfId="0" applyFont="1" applyFill="1" applyBorder="1" applyAlignment="1">
      <alignment vertical="center" wrapText="1"/>
    </xf>
    <xf numFmtId="165" fontId="8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165" fontId="0" fillId="0" borderId="1" xfId="1" applyNumberFormat="1" applyFont="1" applyFill="1" applyBorder="1"/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164" fontId="0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pane ySplit="8" topLeftCell="A9" activePane="bottomLeft" state="frozenSplit"/>
      <selection pane="bottomLeft" activeCell="E33" sqref="E33"/>
    </sheetView>
  </sheetViews>
  <sheetFormatPr defaultRowHeight="15" x14ac:dyDescent="0.25"/>
  <cols>
    <col min="2" max="2" width="9.7109375" customWidth="1"/>
    <col min="3" max="3" width="25.7109375" customWidth="1"/>
    <col min="4" max="4" width="34.85546875" customWidth="1"/>
    <col min="5" max="5" width="15.42578125" customWidth="1"/>
    <col min="6" max="6" width="14" customWidth="1"/>
    <col min="7" max="7" width="15.28515625" customWidth="1"/>
  </cols>
  <sheetData>
    <row r="1" spans="1:7" x14ac:dyDescent="0.25">
      <c r="A1" s="15" t="s">
        <v>23</v>
      </c>
      <c r="B1" s="15"/>
      <c r="C1" s="15"/>
      <c r="D1" s="15"/>
      <c r="E1" s="15"/>
      <c r="F1" s="15"/>
      <c r="G1" s="15"/>
    </row>
    <row r="2" spans="1:7" x14ac:dyDescent="0.25">
      <c r="A2" s="16" t="s">
        <v>30</v>
      </c>
      <c r="B2" s="16"/>
      <c r="C2" s="16"/>
      <c r="D2" s="16"/>
      <c r="E2" s="16"/>
      <c r="F2" s="16"/>
      <c r="G2" s="16"/>
    </row>
    <row r="3" spans="1:7" x14ac:dyDescent="0.25">
      <c r="A3" s="17" t="s">
        <v>35</v>
      </c>
      <c r="B3" s="17"/>
      <c r="C3" s="17"/>
      <c r="D3" s="17"/>
      <c r="E3" s="17"/>
      <c r="F3" s="17"/>
      <c r="G3" s="17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14" t="s">
        <v>0</v>
      </c>
      <c r="B6" s="14"/>
      <c r="C6" s="14" t="s">
        <v>1</v>
      </c>
      <c r="D6" s="14" t="s">
        <v>2</v>
      </c>
      <c r="E6" s="14" t="s">
        <v>20</v>
      </c>
      <c r="F6" s="14" t="s">
        <v>21</v>
      </c>
      <c r="G6" s="14" t="s">
        <v>22</v>
      </c>
    </row>
    <row r="7" spans="1:7" ht="21" customHeight="1" x14ac:dyDescent="0.25">
      <c r="A7" s="14"/>
      <c r="B7" s="14"/>
      <c r="C7" s="14"/>
      <c r="D7" s="14"/>
      <c r="E7" s="14"/>
      <c r="F7" s="14"/>
      <c r="G7" s="14"/>
    </row>
    <row r="8" spans="1:7" ht="33" customHeight="1" x14ac:dyDescent="0.25">
      <c r="A8" s="1" t="s">
        <v>3</v>
      </c>
      <c r="B8" s="1" t="s">
        <v>4</v>
      </c>
      <c r="C8" s="14"/>
      <c r="D8" s="14"/>
      <c r="E8" s="14"/>
      <c r="F8" s="14"/>
      <c r="G8" s="14"/>
    </row>
    <row r="9" spans="1:7" x14ac:dyDescent="0.25">
      <c r="A9" s="19" t="s">
        <v>19</v>
      </c>
      <c r="B9" s="26"/>
      <c r="C9" s="18" t="s">
        <v>31</v>
      </c>
      <c r="D9" s="5" t="s">
        <v>5</v>
      </c>
      <c r="E9" s="6">
        <f>E10</f>
        <v>280070.89999999997</v>
      </c>
      <c r="F9" s="6">
        <f>F10</f>
        <v>276682.10000000003</v>
      </c>
      <c r="G9" s="6">
        <f>F9/E9%</f>
        <v>98.790020669766136</v>
      </c>
    </row>
    <row r="10" spans="1:7" x14ac:dyDescent="0.25">
      <c r="A10" s="19"/>
      <c r="B10" s="26"/>
      <c r="C10" s="18"/>
      <c r="D10" s="11" t="s">
        <v>6</v>
      </c>
      <c r="E10" s="8">
        <f>E12+E13+E14+E15+E16+E17+E18</f>
        <v>280070.89999999997</v>
      </c>
      <c r="F10" s="8">
        <f>F12+F13+F14+F15+F16+F17+F18</f>
        <v>276682.10000000003</v>
      </c>
      <c r="G10" s="8">
        <f>F10/E10%</f>
        <v>98.790020669766136</v>
      </c>
    </row>
    <row r="11" spans="1:7" x14ac:dyDescent="0.25">
      <c r="A11" s="19"/>
      <c r="B11" s="26"/>
      <c r="C11" s="18"/>
      <c r="D11" s="9" t="s">
        <v>7</v>
      </c>
      <c r="E11" s="8"/>
      <c r="F11" s="8"/>
      <c r="G11" s="8"/>
    </row>
    <row r="12" spans="1:7" ht="27.75" customHeight="1" x14ac:dyDescent="0.25">
      <c r="A12" s="19"/>
      <c r="B12" s="26"/>
      <c r="C12" s="18"/>
      <c r="D12" s="10" t="s">
        <v>8</v>
      </c>
      <c r="E12" s="8">
        <f>E22+E32+E42+E52+E62</f>
        <v>92463.2</v>
      </c>
      <c r="F12" s="8">
        <f>F22+F32+F42+F52+F62</f>
        <v>89429.299999999988</v>
      </c>
      <c r="G12" s="8">
        <f t="shared" ref="G12:G16" si="0">F12/E12%</f>
        <v>96.718802723678166</v>
      </c>
    </row>
    <row r="13" spans="1:7" ht="23.25" customHeight="1" x14ac:dyDescent="0.25">
      <c r="A13" s="19"/>
      <c r="B13" s="26"/>
      <c r="C13" s="18"/>
      <c r="D13" s="10" t="s">
        <v>9</v>
      </c>
      <c r="E13" s="8">
        <f t="shared" ref="E13:F18" si="1">E23+E33+E43+E53+E63</f>
        <v>4450.3999999999996</v>
      </c>
      <c r="F13" s="8">
        <f t="shared" si="1"/>
        <v>4254.8</v>
      </c>
      <c r="G13" s="8"/>
    </row>
    <row r="14" spans="1:7" ht="24.75" customHeight="1" x14ac:dyDescent="0.25">
      <c r="A14" s="19"/>
      <c r="B14" s="26"/>
      <c r="C14" s="18"/>
      <c r="D14" s="10" t="s">
        <v>10</v>
      </c>
      <c r="E14" s="8">
        <f t="shared" si="1"/>
        <v>180264.7</v>
      </c>
      <c r="F14" s="8">
        <f t="shared" si="1"/>
        <v>180264.7</v>
      </c>
      <c r="G14" s="8">
        <f t="shared" si="0"/>
        <v>100</v>
      </c>
    </row>
    <row r="15" spans="1:7" ht="43.5" customHeight="1" x14ac:dyDescent="0.25">
      <c r="A15" s="19"/>
      <c r="B15" s="26"/>
      <c r="C15" s="18"/>
      <c r="D15" s="10" t="s">
        <v>11</v>
      </c>
      <c r="E15" s="8">
        <f t="shared" si="1"/>
        <v>2679.5</v>
      </c>
      <c r="F15" s="8">
        <f t="shared" si="1"/>
        <v>2616.4</v>
      </c>
      <c r="G15" s="8"/>
    </row>
    <row r="16" spans="1:7" ht="28.5" customHeight="1" x14ac:dyDescent="0.25">
      <c r="A16" s="19"/>
      <c r="B16" s="26"/>
      <c r="C16" s="18"/>
      <c r="D16" s="10" t="s">
        <v>14</v>
      </c>
      <c r="E16" s="8">
        <f t="shared" si="1"/>
        <v>213.1</v>
      </c>
      <c r="F16" s="8">
        <f t="shared" si="1"/>
        <v>116.9</v>
      </c>
      <c r="G16" s="8">
        <f t="shared" si="0"/>
        <v>54.856874706710471</v>
      </c>
    </row>
    <row r="17" spans="1:7" ht="30.75" customHeight="1" x14ac:dyDescent="0.25">
      <c r="A17" s="19"/>
      <c r="B17" s="26"/>
      <c r="C17" s="18"/>
      <c r="D17" s="11" t="s">
        <v>12</v>
      </c>
      <c r="E17" s="8">
        <f t="shared" si="1"/>
        <v>0</v>
      </c>
      <c r="F17" s="8">
        <f t="shared" si="1"/>
        <v>0</v>
      </c>
      <c r="G17" s="8"/>
    </row>
    <row r="18" spans="1:7" x14ac:dyDescent="0.25">
      <c r="A18" s="19"/>
      <c r="B18" s="26"/>
      <c r="C18" s="18"/>
      <c r="D18" s="11" t="s">
        <v>13</v>
      </c>
      <c r="E18" s="8">
        <f t="shared" si="1"/>
        <v>0</v>
      </c>
      <c r="F18" s="8">
        <f t="shared" si="1"/>
        <v>0</v>
      </c>
      <c r="G18" s="8">
        <v>0</v>
      </c>
    </row>
    <row r="19" spans="1:7" x14ac:dyDescent="0.25">
      <c r="A19" s="19" t="s">
        <v>19</v>
      </c>
      <c r="B19" s="26">
        <v>1</v>
      </c>
      <c r="C19" s="18" t="s">
        <v>15</v>
      </c>
      <c r="D19" s="5" t="s">
        <v>5</v>
      </c>
      <c r="E19" s="6">
        <f>E20</f>
        <v>63209.9</v>
      </c>
      <c r="F19" s="6">
        <f>F20</f>
        <v>63209.9</v>
      </c>
      <c r="G19" s="6">
        <f>F19/E19%</f>
        <v>100</v>
      </c>
    </row>
    <row r="20" spans="1:7" ht="16.5" customHeight="1" x14ac:dyDescent="0.25">
      <c r="A20" s="19"/>
      <c r="B20" s="26"/>
      <c r="C20" s="18"/>
      <c r="D20" s="11" t="s">
        <v>6</v>
      </c>
      <c r="E20" s="8">
        <f>E22+E23+E24+E25+E26+E27+E28</f>
        <v>63209.9</v>
      </c>
      <c r="F20" s="8">
        <f>F22+F23+F24+F25+F26+F27+F28</f>
        <v>63209.9</v>
      </c>
      <c r="G20" s="8">
        <f t="shared" ref="G20" si="2">F20/E20%</f>
        <v>100</v>
      </c>
    </row>
    <row r="21" spans="1:7" x14ac:dyDescent="0.25">
      <c r="A21" s="19"/>
      <c r="B21" s="26"/>
      <c r="C21" s="18"/>
      <c r="D21" s="9" t="s">
        <v>7</v>
      </c>
      <c r="E21" s="8"/>
      <c r="F21" s="8"/>
      <c r="G21" s="8"/>
    </row>
    <row r="22" spans="1:7" ht="28.5" customHeight="1" x14ac:dyDescent="0.25">
      <c r="A22" s="19"/>
      <c r="B22" s="26"/>
      <c r="C22" s="18"/>
      <c r="D22" s="10" t="s">
        <v>8</v>
      </c>
      <c r="E22" s="8">
        <v>8736.5</v>
      </c>
      <c r="F22" s="8">
        <v>8736.5</v>
      </c>
      <c r="G22" s="8">
        <f>F22/E22%</f>
        <v>100</v>
      </c>
    </row>
    <row r="23" spans="1:7" ht="20.25" customHeight="1" x14ac:dyDescent="0.25">
      <c r="A23" s="19"/>
      <c r="B23" s="26"/>
      <c r="C23" s="18"/>
      <c r="D23" s="10" t="s">
        <v>9</v>
      </c>
      <c r="E23" s="8"/>
      <c r="F23" s="8"/>
      <c r="G23" s="8"/>
    </row>
    <row r="24" spans="1:7" ht="25.5" customHeight="1" x14ac:dyDescent="0.25">
      <c r="A24" s="19"/>
      <c r="B24" s="26"/>
      <c r="C24" s="18"/>
      <c r="D24" s="10" t="s">
        <v>10</v>
      </c>
      <c r="E24" s="8">
        <v>54473.4</v>
      </c>
      <c r="F24" s="8">
        <v>54473.4</v>
      </c>
      <c r="G24" s="8">
        <f>F24/E24%</f>
        <v>100</v>
      </c>
    </row>
    <row r="25" spans="1:7" ht="30.75" customHeight="1" x14ac:dyDescent="0.25">
      <c r="A25" s="19"/>
      <c r="B25" s="26"/>
      <c r="C25" s="18"/>
      <c r="D25" s="10" t="s">
        <v>11</v>
      </c>
      <c r="E25" s="8"/>
      <c r="F25" s="8"/>
      <c r="G25" s="8"/>
    </row>
    <row r="26" spans="1:7" ht="28.5" customHeight="1" x14ac:dyDescent="0.25">
      <c r="A26" s="19"/>
      <c r="B26" s="26"/>
      <c r="C26" s="18"/>
      <c r="D26" s="10" t="s">
        <v>14</v>
      </c>
      <c r="E26" s="8"/>
      <c r="F26" s="8"/>
      <c r="G26" s="8"/>
    </row>
    <row r="27" spans="1:7" ht="29.25" customHeight="1" x14ac:dyDescent="0.25">
      <c r="A27" s="19"/>
      <c r="B27" s="26"/>
      <c r="C27" s="18"/>
      <c r="D27" s="11" t="s">
        <v>12</v>
      </c>
      <c r="E27" s="8"/>
      <c r="F27" s="8"/>
      <c r="G27" s="8"/>
    </row>
    <row r="28" spans="1:7" x14ac:dyDescent="0.25">
      <c r="A28" s="19"/>
      <c r="B28" s="26"/>
      <c r="C28" s="18"/>
      <c r="D28" s="11" t="s">
        <v>28</v>
      </c>
      <c r="E28" s="8"/>
      <c r="F28" s="8"/>
      <c r="G28" s="8"/>
    </row>
    <row r="29" spans="1:7" x14ac:dyDescent="0.25">
      <c r="A29" s="19" t="s">
        <v>19</v>
      </c>
      <c r="B29" s="26">
        <v>2</v>
      </c>
      <c r="C29" s="27" t="s">
        <v>16</v>
      </c>
      <c r="D29" s="5" t="s">
        <v>5</v>
      </c>
      <c r="E29" s="6">
        <f>E30</f>
        <v>169699.1</v>
      </c>
      <c r="F29" s="6">
        <f>F30</f>
        <v>166592.4</v>
      </c>
      <c r="G29" s="6">
        <f t="shared" ref="G29:G30" si="3">F29/E29%</f>
        <v>98.169289053389207</v>
      </c>
    </row>
    <row r="30" spans="1:7" x14ac:dyDescent="0.25">
      <c r="A30" s="19"/>
      <c r="B30" s="26"/>
      <c r="C30" s="28"/>
      <c r="D30" s="7" t="s">
        <v>6</v>
      </c>
      <c r="E30" s="8">
        <f>SUM(E32:E38)</f>
        <v>169699.1</v>
      </c>
      <c r="F30" s="8">
        <f>SUM(F32:F38)</f>
        <v>166592.4</v>
      </c>
      <c r="G30" s="8">
        <f t="shared" si="3"/>
        <v>98.169289053389207</v>
      </c>
    </row>
    <row r="31" spans="1:7" x14ac:dyDescent="0.25">
      <c r="A31" s="19"/>
      <c r="B31" s="26"/>
      <c r="C31" s="28"/>
      <c r="D31" s="9" t="s">
        <v>7</v>
      </c>
      <c r="E31" s="8"/>
      <c r="F31" s="8"/>
      <c r="G31" s="8"/>
    </row>
    <row r="32" spans="1:7" ht="26.25" customHeight="1" x14ac:dyDescent="0.25">
      <c r="A32" s="19"/>
      <c r="B32" s="26"/>
      <c r="C32" s="28"/>
      <c r="D32" s="10" t="s">
        <v>8</v>
      </c>
      <c r="E32" s="8">
        <f>34327.8+2237</f>
        <v>36564.800000000003</v>
      </c>
      <c r="F32" s="8">
        <v>33813</v>
      </c>
      <c r="G32" s="8">
        <f t="shared" ref="G32:G36" si="4">F32/E32%</f>
        <v>92.47418282063623</v>
      </c>
    </row>
    <row r="33" spans="1:7" ht="27" customHeight="1" x14ac:dyDescent="0.25">
      <c r="A33" s="19"/>
      <c r="B33" s="26"/>
      <c r="C33" s="28"/>
      <c r="D33" s="10" t="s">
        <v>9</v>
      </c>
      <c r="E33" s="8">
        <v>4450.3999999999996</v>
      </c>
      <c r="F33" s="8">
        <v>4254.8</v>
      </c>
      <c r="G33" s="8">
        <f t="shared" si="4"/>
        <v>95.604889448139502</v>
      </c>
    </row>
    <row r="34" spans="1:7" ht="33" customHeight="1" x14ac:dyDescent="0.25">
      <c r="A34" s="19"/>
      <c r="B34" s="26"/>
      <c r="C34" s="28"/>
      <c r="D34" s="10" t="s">
        <v>10</v>
      </c>
      <c r="E34" s="8">
        <v>125791.3</v>
      </c>
      <c r="F34" s="8">
        <v>125791.3</v>
      </c>
      <c r="G34" s="8">
        <f t="shared" si="4"/>
        <v>100</v>
      </c>
    </row>
    <row r="35" spans="1:7" ht="33" customHeight="1" x14ac:dyDescent="0.25">
      <c r="A35" s="19"/>
      <c r="B35" s="26"/>
      <c r="C35" s="28"/>
      <c r="D35" s="10" t="s">
        <v>11</v>
      </c>
      <c r="E35" s="8">
        <v>2679.5</v>
      </c>
      <c r="F35" s="8">
        <v>2616.4</v>
      </c>
      <c r="G35" s="8">
        <f t="shared" si="4"/>
        <v>97.645083037880198</v>
      </c>
    </row>
    <row r="36" spans="1:7" ht="26.25" customHeight="1" x14ac:dyDescent="0.25">
      <c r="A36" s="19"/>
      <c r="B36" s="26"/>
      <c r="C36" s="28"/>
      <c r="D36" s="10" t="s">
        <v>14</v>
      </c>
      <c r="E36" s="8">
        <v>213.1</v>
      </c>
      <c r="F36" s="8">
        <v>116.9</v>
      </c>
      <c r="G36" s="8">
        <f t="shared" si="4"/>
        <v>54.856874706710471</v>
      </c>
    </row>
    <row r="37" spans="1:7" ht="29.25" customHeight="1" x14ac:dyDescent="0.25">
      <c r="A37" s="19"/>
      <c r="B37" s="26"/>
      <c r="C37" s="28"/>
      <c r="D37" s="13" t="s">
        <v>12</v>
      </c>
      <c r="E37" s="8"/>
      <c r="F37" s="8"/>
      <c r="G37" s="8"/>
    </row>
    <row r="38" spans="1:7" x14ac:dyDescent="0.25">
      <c r="A38" s="19"/>
      <c r="B38" s="26"/>
      <c r="C38" s="29"/>
      <c r="D38" s="13" t="s">
        <v>28</v>
      </c>
      <c r="E38" s="8"/>
      <c r="F38" s="8"/>
      <c r="G38" s="8"/>
    </row>
    <row r="39" spans="1:7" x14ac:dyDescent="0.25">
      <c r="A39" s="19" t="s">
        <v>19</v>
      </c>
      <c r="B39" s="30">
        <v>3</v>
      </c>
      <c r="C39" s="18" t="s">
        <v>17</v>
      </c>
      <c r="D39" s="5" t="s">
        <v>5</v>
      </c>
      <c r="E39" s="6">
        <f>E40</f>
        <v>15717.2</v>
      </c>
      <c r="F39" s="6">
        <f>F40</f>
        <v>15656.6</v>
      </c>
      <c r="G39" s="6">
        <f t="shared" ref="G39:G42" si="5">F39/E39%</f>
        <v>99.614435141119287</v>
      </c>
    </row>
    <row r="40" spans="1:7" x14ac:dyDescent="0.25">
      <c r="A40" s="19"/>
      <c r="B40" s="30"/>
      <c r="C40" s="18"/>
      <c r="D40" s="7" t="s">
        <v>6</v>
      </c>
      <c r="E40" s="8">
        <f>SUM(E42:E48)</f>
        <v>15717.2</v>
      </c>
      <c r="F40" s="8">
        <f>SUM(F42:F48)</f>
        <v>15656.6</v>
      </c>
      <c r="G40" s="8">
        <f t="shared" si="5"/>
        <v>99.614435141119287</v>
      </c>
    </row>
    <row r="41" spans="1:7" x14ac:dyDescent="0.25">
      <c r="A41" s="19"/>
      <c r="B41" s="30"/>
      <c r="C41" s="18"/>
      <c r="D41" s="9" t="s">
        <v>7</v>
      </c>
      <c r="E41" s="8"/>
      <c r="F41" s="8"/>
      <c r="G41" s="8"/>
    </row>
    <row r="42" spans="1:7" ht="27" customHeight="1" x14ac:dyDescent="0.25">
      <c r="A42" s="19"/>
      <c r="B42" s="30"/>
      <c r="C42" s="18"/>
      <c r="D42" s="10" t="s">
        <v>8</v>
      </c>
      <c r="E42" s="8">
        <v>15717.2</v>
      </c>
      <c r="F42" s="8">
        <v>15656.6</v>
      </c>
      <c r="G42" s="8">
        <f t="shared" si="5"/>
        <v>99.614435141119287</v>
      </c>
    </row>
    <row r="43" spans="1:7" ht="26.25" customHeight="1" x14ac:dyDescent="0.25">
      <c r="A43" s="19"/>
      <c r="B43" s="30"/>
      <c r="C43" s="18"/>
      <c r="D43" s="10" t="s">
        <v>9</v>
      </c>
      <c r="E43" s="8"/>
      <c r="F43" s="8"/>
      <c r="G43" s="8"/>
    </row>
    <row r="44" spans="1:7" ht="25.5" customHeight="1" x14ac:dyDescent="0.25">
      <c r="A44" s="19"/>
      <c r="B44" s="30"/>
      <c r="C44" s="18"/>
      <c r="D44" s="10" t="s">
        <v>10</v>
      </c>
      <c r="E44" s="8"/>
      <c r="F44" s="8"/>
      <c r="G44" s="8"/>
    </row>
    <row r="45" spans="1:7" ht="33.75" customHeight="1" x14ac:dyDescent="0.25">
      <c r="A45" s="19"/>
      <c r="B45" s="30"/>
      <c r="C45" s="18"/>
      <c r="D45" s="10" t="s">
        <v>11</v>
      </c>
      <c r="E45" s="8"/>
      <c r="F45" s="8"/>
      <c r="G45" s="8"/>
    </row>
    <row r="46" spans="1:7" ht="24" customHeight="1" x14ac:dyDescent="0.25">
      <c r="A46" s="19"/>
      <c r="B46" s="30"/>
      <c r="C46" s="18"/>
      <c r="D46" s="10" t="s">
        <v>14</v>
      </c>
      <c r="E46" s="8"/>
      <c r="F46" s="8"/>
      <c r="G46" s="8"/>
    </row>
    <row r="47" spans="1:7" ht="30" customHeight="1" x14ac:dyDescent="0.25">
      <c r="A47" s="19"/>
      <c r="B47" s="30"/>
      <c r="C47" s="18"/>
      <c r="D47" s="7" t="s">
        <v>12</v>
      </c>
      <c r="E47" s="8"/>
      <c r="F47" s="8"/>
      <c r="G47" s="8"/>
    </row>
    <row r="48" spans="1:7" x14ac:dyDescent="0.25">
      <c r="A48" s="19"/>
      <c r="B48" s="30"/>
      <c r="C48" s="18"/>
      <c r="D48" s="7" t="s">
        <v>29</v>
      </c>
      <c r="E48" s="8"/>
      <c r="F48" s="8"/>
      <c r="G48" s="8"/>
    </row>
    <row r="49" spans="1:7" x14ac:dyDescent="0.25">
      <c r="A49" s="19" t="s">
        <v>19</v>
      </c>
      <c r="B49" s="20">
        <v>4</v>
      </c>
      <c r="C49" s="23" t="s">
        <v>32</v>
      </c>
      <c r="D49" s="5" t="s">
        <v>5</v>
      </c>
      <c r="E49" s="6">
        <f>E50</f>
        <v>75.7</v>
      </c>
      <c r="F49" s="6">
        <f>F50</f>
        <v>75.7</v>
      </c>
      <c r="G49" s="6">
        <f t="shared" ref="G49:G50" si="6">F49/E49%</f>
        <v>100</v>
      </c>
    </row>
    <row r="50" spans="1:7" x14ac:dyDescent="0.25">
      <c r="A50" s="19"/>
      <c r="B50" s="21"/>
      <c r="C50" s="24"/>
      <c r="D50" s="7" t="s">
        <v>6</v>
      </c>
      <c r="E50" s="8">
        <f>SUM(E52:E58)</f>
        <v>75.7</v>
      </c>
      <c r="F50" s="8">
        <f>SUM(F52:F58)</f>
        <v>75.7</v>
      </c>
      <c r="G50" s="8">
        <f t="shared" si="6"/>
        <v>100</v>
      </c>
    </row>
    <row r="51" spans="1:7" x14ac:dyDescent="0.25">
      <c r="A51" s="19"/>
      <c r="B51" s="21"/>
      <c r="C51" s="24"/>
      <c r="D51" s="9" t="s">
        <v>7</v>
      </c>
      <c r="E51" s="8"/>
      <c r="F51" s="8"/>
      <c r="G51" s="8"/>
    </row>
    <row r="52" spans="1:7" ht="25.5" customHeight="1" x14ac:dyDescent="0.25">
      <c r="A52" s="19"/>
      <c r="B52" s="21"/>
      <c r="C52" s="24"/>
      <c r="D52" s="10" t="s">
        <v>8</v>
      </c>
      <c r="E52" s="8">
        <v>75.7</v>
      </c>
      <c r="F52" s="8">
        <v>75.7</v>
      </c>
      <c r="G52" s="8">
        <f t="shared" ref="G52" si="7">F52/E52%</f>
        <v>100</v>
      </c>
    </row>
    <row r="53" spans="1:7" ht="26.25" customHeight="1" x14ac:dyDescent="0.25">
      <c r="A53" s="19"/>
      <c r="B53" s="21"/>
      <c r="C53" s="24"/>
      <c r="D53" s="10" t="s">
        <v>9</v>
      </c>
      <c r="E53" s="8"/>
      <c r="F53" s="8"/>
      <c r="G53" s="8"/>
    </row>
    <row r="54" spans="1:7" ht="21.75" customHeight="1" x14ac:dyDescent="0.25">
      <c r="A54" s="19"/>
      <c r="B54" s="21"/>
      <c r="C54" s="24"/>
      <c r="D54" s="10" t="s">
        <v>10</v>
      </c>
      <c r="E54" s="8">
        <v>0</v>
      </c>
      <c r="F54" s="8">
        <v>0</v>
      </c>
      <c r="G54" s="8">
        <v>0</v>
      </c>
    </row>
    <row r="55" spans="1:7" ht="33.75" customHeight="1" x14ac:dyDescent="0.25">
      <c r="A55" s="19"/>
      <c r="B55" s="21"/>
      <c r="C55" s="24"/>
      <c r="D55" s="10" t="s">
        <v>11</v>
      </c>
      <c r="E55" s="8"/>
      <c r="F55" s="8"/>
      <c r="G55" s="8"/>
    </row>
    <row r="56" spans="1:7" ht="21.75" customHeight="1" x14ac:dyDescent="0.25">
      <c r="A56" s="19"/>
      <c r="B56" s="21"/>
      <c r="C56" s="24"/>
      <c r="D56" s="10" t="s">
        <v>14</v>
      </c>
      <c r="E56" s="8"/>
      <c r="F56" s="8"/>
      <c r="G56" s="8"/>
    </row>
    <row r="57" spans="1:7" ht="27.75" customHeight="1" x14ac:dyDescent="0.25">
      <c r="A57" s="19"/>
      <c r="B57" s="21"/>
      <c r="C57" s="24"/>
      <c r="D57" s="7" t="s">
        <v>12</v>
      </c>
      <c r="E57" s="8"/>
      <c r="F57" s="8"/>
      <c r="G57" s="8"/>
    </row>
    <row r="58" spans="1:7" x14ac:dyDescent="0.25">
      <c r="A58" s="19"/>
      <c r="B58" s="22"/>
      <c r="C58" s="25"/>
      <c r="D58" s="7" t="s">
        <v>28</v>
      </c>
      <c r="E58" s="8"/>
      <c r="F58" s="8"/>
      <c r="G58" s="8"/>
    </row>
    <row r="59" spans="1:7" x14ac:dyDescent="0.25">
      <c r="A59" s="19" t="s">
        <v>19</v>
      </c>
      <c r="B59" s="20">
        <v>5</v>
      </c>
      <c r="C59" s="23" t="s">
        <v>18</v>
      </c>
      <c r="D59" s="5" t="s">
        <v>5</v>
      </c>
      <c r="E59" s="6">
        <f>E60</f>
        <v>31369</v>
      </c>
      <c r="F59" s="6">
        <f>F60</f>
        <v>31147.5</v>
      </c>
      <c r="G59" s="6">
        <f t="shared" ref="G59:G60" si="8">F59/E59%</f>
        <v>99.293888871178552</v>
      </c>
    </row>
    <row r="60" spans="1:7" x14ac:dyDescent="0.25">
      <c r="A60" s="19"/>
      <c r="B60" s="21"/>
      <c r="C60" s="24"/>
      <c r="D60" s="7" t="s">
        <v>6</v>
      </c>
      <c r="E60" s="8">
        <f>SUM(E62:E68)</f>
        <v>31369</v>
      </c>
      <c r="F60" s="8">
        <f>SUM(F62:F68)</f>
        <v>31147.5</v>
      </c>
      <c r="G60" s="8">
        <f t="shared" si="8"/>
        <v>99.293888871178552</v>
      </c>
    </row>
    <row r="61" spans="1:7" x14ac:dyDescent="0.25">
      <c r="A61" s="19"/>
      <c r="B61" s="21"/>
      <c r="C61" s="24"/>
      <c r="D61" s="9" t="s">
        <v>7</v>
      </c>
      <c r="E61" s="8"/>
      <c r="F61" s="8"/>
      <c r="G61" s="8"/>
    </row>
    <row r="62" spans="1:7" ht="27" customHeight="1" x14ac:dyDescent="0.25">
      <c r="A62" s="19"/>
      <c r="B62" s="21"/>
      <c r="C62" s="24"/>
      <c r="D62" s="10" t="s">
        <v>8</v>
      </c>
      <c r="E62" s="8">
        <v>31369</v>
      </c>
      <c r="F62" s="8">
        <v>31147.5</v>
      </c>
      <c r="G62" s="8">
        <f t="shared" ref="G62" si="9">F62/E62%</f>
        <v>99.293888871178552</v>
      </c>
    </row>
    <row r="63" spans="1:7" ht="24.75" customHeight="1" x14ac:dyDescent="0.25">
      <c r="A63" s="19"/>
      <c r="B63" s="21"/>
      <c r="C63" s="24"/>
      <c r="D63" s="10" t="s">
        <v>9</v>
      </c>
      <c r="E63" s="8"/>
      <c r="F63" s="8"/>
      <c r="G63" s="8"/>
    </row>
    <row r="64" spans="1:7" ht="26.25" customHeight="1" x14ac:dyDescent="0.25">
      <c r="A64" s="19"/>
      <c r="B64" s="21"/>
      <c r="C64" s="24"/>
      <c r="D64" s="10" t="s">
        <v>10</v>
      </c>
      <c r="E64" s="8"/>
      <c r="F64" s="8"/>
      <c r="G64" s="8"/>
    </row>
    <row r="65" spans="1:7" ht="36" customHeight="1" x14ac:dyDescent="0.25">
      <c r="A65" s="19"/>
      <c r="B65" s="21"/>
      <c r="C65" s="24"/>
      <c r="D65" s="10" t="s">
        <v>11</v>
      </c>
      <c r="E65" s="8"/>
      <c r="F65" s="8"/>
      <c r="G65" s="8"/>
    </row>
    <row r="66" spans="1:7" ht="28.5" customHeight="1" x14ac:dyDescent="0.25">
      <c r="A66" s="19"/>
      <c r="B66" s="21"/>
      <c r="C66" s="24"/>
      <c r="D66" s="10" t="s">
        <v>14</v>
      </c>
      <c r="E66" s="8"/>
      <c r="F66" s="8"/>
      <c r="G66" s="8"/>
    </row>
    <row r="67" spans="1:7" ht="31.5" customHeight="1" x14ac:dyDescent="0.25">
      <c r="A67" s="19"/>
      <c r="B67" s="21"/>
      <c r="C67" s="24"/>
      <c r="D67" s="7" t="s">
        <v>12</v>
      </c>
      <c r="E67" s="8"/>
      <c r="F67" s="8"/>
      <c r="G67" s="8"/>
    </row>
    <row r="68" spans="1:7" x14ac:dyDescent="0.25">
      <c r="A68" s="19"/>
      <c r="B68" s="22"/>
      <c r="C68" s="25"/>
      <c r="D68" s="7" t="s">
        <v>28</v>
      </c>
      <c r="E68" s="12"/>
      <c r="F68" s="12"/>
      <c r="G68" s="8"/>
    </row>
    <row r="71" spans="1:7" x14ac:dyDescent="0.25">
      <c r="A71" s="4" t="s">
        <v>33</v>
      </c>
      <c r="B71" s="4"/>
      <c r="C71" s="4"/>
      <c r="D71" s="4"/>
      <c r="E71" s="4" t="s">
        <v>34</v>
      </c>
    </row>
    <row r="72" spans="1:7" x14ac:dyDescent="0.25">
      <c r="A72" s="4"/>
      <c r="B72" s="4"/>
      <c r="C72" s="4"/>
      <c r="D72" s="4"/>
      <c r="E72" s="4"/>
    </row>
    <row r="73" spans="1:7" x14ac:dyDescent="0.25">
      <c r="A73" s="4" t="s">
        <v>24</v>
      </c>
      <c r="B73" s="4"/>
      <c r="C73" s="4"/>
      <c r="D73" s="4"/>
      <c r="E73" s="4" t="s">
        <v>25</v>
      </c>
    </row>
    <row r="74" spans="1:7" x14ac:dyDescent="0.25">
      <c r="A74" s="4"/>
      <c r="B74" s="4"/>
      <c r="C74" s="4"/>
      <c r="D74" s="4"/>
      <c r="E74" s="4"/>
    </row>
    <row r="75" spans="1:7" x14ac:dyDescent="0.25">
      <c r="A75" s="4" t="s">
        <v>26</v>
      </c>
      <c r="B75" s="4"/>
      <c r="C75" s="4"/>
      <c r="D75" s="4"/>
      <c r="E75" s="4"/>
    </row>
    <row r="76" spans="1:7" x14ac:dyDescent="0.25">
      <c r="A76" s="4" t="s">
        <v>27</v>
      </c>
      <c r="B76" s="4"/>
      <c r="C76" s="4"/>
      <c r="D76" s="4"/>
      <c r="E76" s="4"/>
    </row>
  </sheetData>
  <mergeCells count="27">
    <mergeCell ref="A59:A68"/>
    <mergeCell ref="B59:B68"/>
    <mergeCell ref="C59:C68"/>
    <mergeCell ref="A6:B7"/>
    <mergeCell ref="C6:C8"/>
    <mergeCell ref="A9:A18"/>
    <mergeCell ref="B9:B18"/>
    <mergeCell ref="C9:C18"/>
    <mergeCell ref="A19:A28"/>
    <mergeCell ref="A29:A38"/>
    <mergeCell ref="B29:B38"/>
    <mergeCell ref="C29:C38"/>
    <mergeCell ref="A39:A48"/>
    <mergeCell ref="B19:B28"/>
    <mergeCell ref="C19:C28"/>
    <mergeCell ref="B39:B48"/>
    <mergeCell ref="C39:C48"/>
    <mergeCell ref="A49:A58"/>
    <mergeCell ref="B49:B58"/>
    <mergeCell ref="C49:C58"/>
    <mergeCell ref="E6:E8"/>
    <mergeCell ref="F6:F8"/>
    <mergeCell ref="G6:G8"/>
    <mergeCell ref="A1:G1"/>
    <mergeCell ref="A2:G2"/>
    <mergeCell ref="A3:G3"/>
    <mergeCell ref="D6:D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2021-02-04T00:39:55Z</dcterms:modified>
</cp:coreProperties>
</file>