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C3BDA351-6B31-409B-ACC1-DB89DF59CA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" l="1"/>
  <c r="I25" i="1"/>
  <c r="K25" i="1"/>
  <c r="L25" i="1"/>
  <c r="M25" i="1"/>
  <c r="H25" i="1"/>
  <c r="H24" i="1" s="1"/>
  <c r="I30" i="1"/>
  <c r="J30" i="1"/>
  <c r="K30" i="1"/>
  <c r="L30" i="1"/>
  <c r="M30" i="1"/>
  <c r="H30" i="1"/>
  <c r="M26" i="1" l="1"/>
  <c r="L26" i="1"/>
  <c r="K26" i="1"/>
  <c r="J26" i="1"/>
  <c r="I26" i="1"/>
  <c r="I24" i="1"/>
  <c r="K19" i="1" l="1"/>
  <c r="J19" i="1"/>
  <c r="J17" i="1" s="1"/>
  <c r="J16" i="1" s="1"/>
  <c r="I19" i="1"/>
  <c r="I17" i="1" s="1"/>
  <c r="I16" i="1" s="1"/>
  <c r="M19" i="1" l="1"/>
  <c r="L19" i="1"/>
  <c r="L17" i="1" s="1"/>
  <c r="H19" i="1"/>
  <c r="M20" i="1"/>
  <c r="L20" i="1"/>
  <c r="K20" i="1"/>
  <c r="J20" i="1"/>
  <c r="I20" i="1"/>
  <c r="H20" i="1"/>
  <c r="M22" i="1"/>
  <c r="L22" i="1"/>
  <c r="K22" i="1"/>
  <c r="J22" i="1"/>
  <c r="I22" i="1"/>
  <c r="H22" i="1"/>
  <c r="M24" i="1"/>
  <c r="L24" i="1"/>
  <c r="K24" i="1"/>
  <c r="H26" i="1"/>
  <c r="M28" i="1"/>
  <c r="L28" i="1"/>
  <c r="K28" i="1"/>
  <c r="J28" i="1"/>
  <c r="I28" i="1"/>
  <c r="H28" i="1"/>
  <c r="I14" i="1"/>
  <c r="J14" i="1" s="1"/>
  <c r="K14" i="1" s="1"/>
  <c r="L14" i="1" s="1"/>
  <c r="M14" i="1" s="1"/>
  <c r="J24" i="1" l="1"/>
  <c r="H17" i="1"/>
  <c r="H16" i="1" s="1"/>
  <c r="L16" i="1"/>
  <c r="K17" i="1"/>
  <c r="K16" i="1" s="1"/>
  <c r="M17" i="1"/>
  <c r="M16" i="1" s="1"/>
  <c r="H18" i="1"/>
  <c r="J18" i="1"/>
  <c r="L18" i="1"/>
  <c r="I18" i="1"/>
  <c r="K18" i="1"/>
  <c r="M18" i="1"/>
</calcChain>
</file>

<file path=xl/sharedStrings.xml><?xml version="1.0" encoding="utf-8"?>
<sst xmlns="http://schemas.openxmlformats.org/spreadsheetml/2006/main" count="57" uniqueCount="32">
  <si>
    <t>к муниципальной программе</t>
  </si>
  <si>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</si>
  <si>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</si>
  <si>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</si>
  <si>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</si>
  <si>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</si>
  <si>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</si>
  <si>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</si>
  <si>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</si>
  <si>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</si>
  <si>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Всего</t>
  </si>
  <si>
    <t>Финансовое управление</t>
  </si>
  <si>
    <t>«Управление муниципальными финансами</t>
  </si>
  <si>
    <t>Выравнивание уровня бюджетной обеспеченности поселений Катангского района за счет средств местного бюджета</t>
  </si>
  <si>
    <t>Выравнивание уровня бюджетной обеспеченности поселений Катангского района за счет средств областного бюджета</t>
  </si>
  <si>
    <t>Обеспечение деятельности финансового управления</t>
  </si>
  <si>
    <t xml:space="preserve">Реализация переданных полномочий по формированию,исполнению и контролю за исполнением бюджетов и смет поселений Катангского района </t>
  </si>
  <si>
    <t xml:space="preserve">Выравнивание уровня бюджетной обеспеченности поселений Катангского района </t>
  </si>
  <si>
    <t>03</t>
  </si>
  <si>
    <t>01</t>
  </si>
  <si>
    <t>02</t>
  </si>
  <si>
    <t>Приложение 4</t>
  </si>
  <si>
    <t>Формирование,исполнение и контроль за исполнением бюджета и сметы,ведение бухгалтерского учета</t>
  </si>
  <si>
    <t xml:space="preserve">Ресурсное обеспечение реализации муниципальной программы </t>
  </si>
  <si>
    <t>2</t>
  </si>
  <si>
    <t xml:space="preserve"> в муниципальном образовании «Катангский район» на 2023-2028 годы»</t>
  </si>
  <si>
    <t>«Управление муниципальными финансами в муниципальном образовании "Катангский район" на 2023-2028 годы</t>
  </si>
  <si>
    <t>Приложение 1</t>
  </si>
  <si>
    <t>к постановлению администрации</t>
  </si>
  <si>
    <t xml:space="preserve"> МО "Катангский район"</t>
  </si>
  <si>
    <t>Управление муниципальным долгом МО "Катангский район"</t>
  </si>
  <si>
    <t>от 12.02.2024 №76-п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</si>
</sst>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i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165" fontId="6" fillId="0" borderId="1" xfId="1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15" fillId="0" borderId="0" xfId="0" applyFont="1" applyFill="1"/>
    <xf numFmtId="0" fontId="1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1" fillId="0" borderId="0" xfId="0" applyFont="1" applyFill="1"/>
    <xf numFmtId="0" fontId="14" fillId="0" borderId="0" xfId="0" applyFont="1" applyFill="1" applyAlignment="1">
      <alignment horizontal="right" vertical="center"/>
    </xf>
    <xf numFmtId="0" fontId="8" fillId="0" borderId="0" xfId="0" applyFont="1" applyFill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tabSelected="1" view="pageBreakPreview" zoomScaleNormal="100" zoomScaleSheetLayoutView="100" workbookViewId="0">
      <pane xSplit="6" ySplit="15" topLeftCell="G16" activePane="bottomRight" state="frozen"/>
      <selection pane="topRight" activeCell="G1" sqref="G1"/>
      <selection pane="bottomLeft" activeCell="A12" sqref="A12"/>
      <selection pane="bottomRight" activeCell="M4" sqref="M4"/>
    </sheetView>
  </sheetViews>
  <sheetFormatPr defaultRowHeight="15" x14ac:dyDescent="0.25"/>
  <cols>
    <col min="1" max="1" width="6.125" style="8" customWidth="1"/>
    <col min="2" max="2" width="8.25" style="8" customWidth="1"/>
    <col min="3" max="5" width="4.375" style="8" customWidth="1"/>
    <col min="6" max="6" width="33" style="8" customWidth="1"/>
    <col min="7" max="7" width="17.75" style="8" customWidth="1"/>
    <col min="8" max="8" width="11.375" style="8" customWidth="1"/>
    <col min="9" max="9" width="11" style="8" bestFit="1" customWidth="1"/>
    <col min="10" max="10" width="10.25" style="8" bestFit="1" customWidth="1"/>
    <col min="11" max="11" width="10.375" style="8" customWidth="1"/>
    <col min="12" max="12" width="10.25" style="8" bestFit="1" customWidth="1"/>
    <col min="13" max="13" width="10.125" style="8" customWidth="1"/>
    <col min="14" max="16384" width="9" style="8"/>
  </cols>
  <sheetData>
    <row r="1" spans="1:15" x14ac:dyDescent="0.25">
      <c r="K1" s="9"/>
      <c r="L1" s="10"/>
      <c r="M1" s="10" t="s">
        <v>27</v>
      </c>
      <c r="N1" s="11"/>
      <c r="O1" s="11"/>
    </row>
    <row r="2" spans="1:15" x14ac:dyDescent="0.25">
      <c r="K2" s="9"/>
      <c r="L2" s="10"/>
      <c r="M2" s="10" t="s">
        <v>28</v>
      </c>
      <c r="N2" s="11"/>
      <c r="O2" s="11"/>
    </row>
    <row r="3" spans="1:15" x14ac:dyDescent="0.25">
      <c r="K3" s="9"/>
      <c r="L3" s="10"/>
      <c r="M3" s="10" t="s">
        <v>29</v>
      </c>
      <c r="N3" s="11"/>
      <c r="O3" s="11"/>
    </row>
    <row r="4" spans="1:15" x14ac:dyDescent="0.25">
      <c r="K4" s="9"/>
      <c r="L4" s="10"/>
      <c r="M4" s="10" t="s">
        <v>31</v>
      </c>
      <c r="N4" s="11"/>
      <c r="O4" s="11"/>
    </row>
    <row r="6" spans="1:15" ht="15" customHeight="1" x14ac:dyDescent="0.25">
      <c r="A6" s="12"/>
      <c r="K6" s="13"/>
      <c r="L6" s="14"/>
      <c r="M6" s="15" t="s">
        <v>21</v>
      </c>
    </row>
    <row r="7" spans="1:15" ht="15" customHeight="1" x14ac:dyDescent="0.25">
      <c r="A7" s="12"/>
      <c r="J7" s="12"/>
      <c r="K7" s="13"/>
      <c r="L7" s="14"/>
      <c r="M7" s="15" t="s">
        <v>0</v>
      </c>
    </row>
    <row r="8" spans="1:15" ht="15" customHeight="1" x14ac:dyDescent="0.25">
      <c r="A8" s="12"/>
      <c r="J8" s="12"/>
      <c r="K8" s="13"/>
      <c r="L8" s="14"/>
      <c r="M8" s="15" t="s">
        <v>12</v>
      </c>
    </row>
    <row r="9" spans="1:15" ht="15" customHeight="1" x14ac:dyDescent="0.25">
      <c r="A9" s="12"/>
      <c r="J9" s="12"/>
      <c r="K9" s="13"/>
      <c r="L9" s="14"/>
      <c r="M9" s="15" t="s">
        <v>25</v>
      </c>
    </row>
    <row r="10" spans="1:15" ht="15.75" x14ac:dyDescent="0.25">
      <c r="A10" s="12"/>
      <c r="J10" s="12"/>
      <c r="K10" s="16"/>
      <c r="L10" s="14"/>
    </row>
    <row r="11" spans="1:15" ht="15.75" x14ac:dyDescent="0.25">
      <c r="A11" s="17"/>
      <c r="F11" s="17"/>
    </row>
    <row r="12" spans="1:15" ht="15.75" x14ac:dyDescent="0.25">
      <c r="A12" s="18"/>
      <c r="G12" s="17" t="s">
        <v>23</v>
      </c>
    </row>
    <row r="13" spans="1:15" ht="51" customHeight="1" x14ac:dyDescent="0.25">
      <c r="A13" s="20" t="s">
        <v>1</v>
      </c>
      <c r="B13" s="20"/>
      <c r="C13" s="20"/>
      <c r="D13" s="20"/>
      <c r="E13" s="20"/>
      <c r="F13" s="20" t="s">
        <v>2</v>
      </c>
      <c r="G13" s="20" t="s">
        <v>3</v>
      </c>
      <c r="H13" s="20" t="s">
        <v>4</v>
      </c>
      <c r="I13" s="20"/>
      <c r="J13" s="20"/>
      <c r="K13" s="20"/>
      <c r="L13" s="20"/>
      <c r="M13" s="20"/>
    </row>
    <row r="14" spans="1:15" x14ac:dyDescent="0.25">
      <c r="A14" s="20" t="s">
        <v>5</v>
      </c>
      <c r="B14" s="20" t="s">
        <v>6</v>
      </c>
      <c r="C14" s="20" t="s">
        <v>7</v>
      </c>
      <c r="D14" s="20" t="s">
        <v>8</v>
      </c>
      <c r="E14" s="20" t="s">
        <v>9</v>
      </c>
      <c r="F14" s="20"/>
      <c r="G14" s="20"/>
      <c r="H14" s="20">
        <v>2023</v>
      </c>
      <c r="I14" s="20">
        <f>H14+1</f>
        <v>2024</v>
      </c>
      <c r="J14" s="20">
        <f t="shared" ref="J14:M14" si="0">I14+1</f>
        <v>2025</v>
      </c>
      <c r="K14" s="20">
        <f t="shared" si="0"/>
        <v>2026</v>
      </c>
      <c r="L14" s="20">
        <f t="shared" si="0"/>
        <v>2027</v>
      </c>
      <c r="M14" s="20">
        <f t="shared" si="0"/>
        <v>2028</v>
      </c>
    </row>
    <row r="15" spans="1:15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5" ht="17.25" customHeight="1" x14ac:dyDescent="0.25">
      <c r="A16" s="21" t="s">
        <v>18</v>
      </c>
      <c r="B16" s="21"/>
      <c r="C16" s="22"/>
      <c r="D16" s="22"/>
      <c r="E16" s="23"/>
      <c r="F16" s="24" t="s">
        <v>26</v>
      </c>
      <c r="G16" s="7" t="s">
        <v>10</v>
      </c>
      <c r="H16" s="2">
        <f>H17</f>
        <v>62513.866439999998</v>
      </c>
      <c r="I16" s="2">
        <f>I17</f>
        <v>67577.95263</v>
      </c>
      <c r="J16" s="2">
        <f>J17</f>
        <v>68266.288629999995</v>
      </c>
      <c r="K16" s="2">
        <f t="shared" ref="K16:M16" si="1">K17</f>
        <v>69408.281629999998</v>
      </c>
      <c r="L16" s="2">
        <f t="shared" si="1"/>
        <v>54770.519</v>
      </c>
      <c r="M16" s="2">
        <f t="shared" si="1"/>
        <v>56794.707999999999</v>
      </c>
    </row>
    <row r="17" spans="1:13" ht="39" customHeight="1" x14ac:dyDescent="0.25">
      <c r="A17" s="21"/>
      <c r="B17" s="21"/>
      <c r="C17" s="22"/>
      <c r="D17" s="22"/>
      <c r="E17" s="23"/>
      <c r="F17" s="24"/>
      <c r="G17" s="19" t="s">
        <v>11</v>
      </c>
      <c r="H17" s="3">
        <f t="shared" ref="H17:M17" si="2">H19+H25</f>
        <v>62513.866439999998</v>
      </c>
      <c r="I17" s="3">
        <f>I19+I25</f>
        <v>67577.95263</v>
      </c>
      <c r="J17" s="3">
        <f>J19+J25</f>
        <v>68266.288629999995</v>
      </c>
      <c r="K17" s="3">
        <f t="shared" si="2"/>
        <v>69408.281629999998</v>
      </c>
      <c r="L17" s="3">
        <f>L19+L25</f>
        <v>54770.519</v>
      </c>
      <c r="M17" s="3">
        <f t="shared" si="2"/>
        <v>56794.707999999999</v>
      </c>
    </row>
    <row r="18" spans="1:13" ht="18" customHeight="1" x14ac:dyDescent="0.25">
      <c r="A18" s="26" t="s">
        <v>18</v>
      </c>
      <c r="B18" s="26">
        <v>1</v>
      </c>
      <c r="C18" s="26"/>
      <c r="D18" s="22"/>
      <c r="E18" s="23"/>
      <c r="F18" s="25" t="s">
        <v>17</v>
      </c>
      <c r="G18" s="7" t="s">
        <v>10</v>
      </c>
      <c r="H18" s="4">
        <f>H19</f>
        <v>32641.3</v>
      </c>
      <c r="I18" s="4">
        <f t="shared" ref="I18:M18" si="3">I19</f>
        <v>33495</v>
      </c>
      <c r="J18" s="4">
        <f t="shared" si="3"/>
        <v>34767.1</v>
      </c>
      <c r="K18" s="4">
        <f t="shared" si="3"/>
        <v>36325</v>
      </c>
      <c r="L18" s="4">
        <f t="shared" si="3"/>
        <v>29083.809000000001</v>
      </c>
      <c r="M18" s="4">
        <f t="shared" si="3"/>
        <v>30247.161</v>
      </c>
    </row>
    <row r="19" spans="1:13" ht="24.75" customHeight="1" x14ac:dyDescent="0.25">
      <c r="A19" s="26"/>
      <c r="B19" s="26"/>
      <c r="C19" s="26"/>
      <c r="D19" s="22"/>
      <c r="E19" s="23"/>
      <c r="F19" s="25"/>
      <c r="G19" s="19" t="s">
        <v>11</v>
      </c>
      <c r="H19" s="3">
        <f>H23+H21</f>
        <v>32641.3</v>
      </c>
      <c r="I19" s="3">
        <f t="shared" ref="I19:K19" si="4">I23+I21</f>
        <v>33495</v>
      </c>
      <c r="J19" s="3">
        <f t="shared" si="4"/>
        <v>34767.1</v>
      </c>
      <c r="K19" s="3">
        <f t="shared" si="4"/>
        <v>36325</v>
      </c>
      <c r="L19" s="3">
        <f t="shared" ref="L19:M19" si="5">L23+L21</f>
        <v>29083.809000000001</v>
      </c>
      <c r="M19" s="3">
        <f t="shared" si="5"/>
        <v>30247.161</v>
      </c>
    </row>
    <row r="20" spans="1:13" ht="18" customHeight="1" x14ac:dyDescent="0.25">
      <c r="A20" s="22" t="s">
        <v>18</v>
      </c>
      <c r="B20" s="22">
        <v>1</v>
      </c>
      <c r="C20" s="22" t="s">
        <v>19</v>
      </c>
      <c r="D20" s="22"/>
      <c r="E20" s="28"/>
      <c r="F20" s="27" t="s">
        <v>13</v>
      </c>
      <c r="G20" s="19" t="s">
        <v>10</v>
      </c>
      <c r="H20" s="3">
        <f>H21</f>
        <v>32641.3</v>
      </c>
      <c r="I20" s="3">
        <f t="shared" ref="I20:M20" si="6">I21</f>
        <v>33495</v>
      </c>
      <c r="J20" s="3">
        <f t="shared" si="6"/>
        <v>34767.1</v>
      </c>
      <c r="K20" s="3">
        <f t="shared" si="6"/>
        <v>36325</v>
      </c>
      <c r="L20" s="3">
        <f t="shared" si="6"/>
        <v>29083.809000000001</v>
      </c>
      <c r="M20" s="3">
        <f t="shared" si="6"/>
        <v>30247.161</v>
      </c>
    </row>
    <row r="21" spans="1:13" ht="20.25" customHeight="1" x14ac:dyDescent="0.25">
      <c r="A21" s="22"/>
      <c r="B21" s="22"/>
      <c r="C21" s="22"/>
      <c r="D21" s="22"/>
      <c r="E21" s="28"/>
      <c r="F21" s="27"/>
      <c r="G21" s="19" t="s">
        <v>11</v>
      </c>
      <c r="H21" s="3">
        <v>32641.3</v>
      </c>
      <c r="I21" s="3">
        <v>33495</v>
      </c>
      <c r="J21" s="3">
        <v>34767.1</v>
      </c>
      <c r="K21" s="3">
        <v>36325</v>
      </c>
      <c r="L21" s="3">
        <v>29083.809000000001</v>
      </c>
      <c r="M21" s="3">
        <v>30247.161</v>
      </c>
    </row>
    <row r="22" spans="1:13" ht="21" hidden="1" customHeight="1" x14ac:dyDescent="0.25">
      <c r="A22" s="22" t="s">
        <v>18</v>
      </c>
      <c r="B22" s="22">
        <v>1</v>
      </c>
      <c r="C22" s="22" t="s">
        <v>20</v>
      </c>
      <c r="D22" s="22"/>
      <c r="E22" s="23"/>
      <c r="F22" s="27" t="s">
        <v>14</v>
      </c>
      <c r="G22" s="7" t="s">
        <v>10</v>
      </c>
      <c r="H22" s="1">
        <f>H23</f>
        <v>0</v>
      </c>
      <c r="I22" s="1">
        <f t="shared" ref="I22:M22" si="7">I23</f>
        <v>0</v>
      </c>
      <c r="J22" s="1">
        <f t="shared" si="7"/>
        <v>0</v>
      </c>
      <c r="K22" s="1">
        <f t="shared" si="7"/>
        <v>0</v>
      </c>
      <c r="L22" s="1">
        <f t="shared" si="7"/>
        <v>0</v>
      </c>
      <c r="M22" s="1">
        <f t="shared" si="7"/>
        <v>0</v>
      </c>
    </row>
    <row r="23" spans="1:13" ht="16.5" hidden="1" customHeight="1" x14ac:dyDescent="0.25">
      <c r="A23" s="22"/>
      <c r="B23" s="22"/>
      <c r="C23" s="22"/>
      <c r="D23" s="22"/>
      <c r="E23" s="23"/>
      <c r="F23" s="27"/>
      <c r="G23" s="19" t="s">
        <v>11</v>
      </c>
      <c r="H23" s="1"/>
      <c r="I23" s="1"/>
      <c r="J23" s="1"/>
      <c r="K23" s="1"/>
      <c r="L23" s="1"/>
      <c r="M23" s="1"/>
    </row>
    <row r="24" spans="1:13" ht="19.5" customHeight="1" x14ac:dyDescent="0.25">
      <c r="A24" s="26" t="s">
        <v>18</v>
      </c>
      <c r="B24" s="26" t="s">
        <v>24</v>
      </c>
      <c r="C24" s="26"/>
      <c r="D24" s="29"/>
      <c r="E24" s="30"/>
      <c r="F24" s="35" t="s">
        <v>22</v>
      </c>
      <c r="G24" s="7" t="s">
        <v>10</v>
      </c>
      <c r="H24" s="5">
        <f>H25</f>
        <v>29872.566439999999</v>
      </c>
      <c r="I24" s="5">
        <f>I25</f>
        <v>34082.95263</v>
      </c>
      <c r="J24" s="5">
        <f t="shared" ref="J24:M24" si="8">J25</f>
        <v>33499.188630000004</v>
      </c>
      <c r="K24" s="5">
        <f t="shared" si="8"/>
        <v>33083.281629999998</v>
      </c>
      <c r="L24" s="5">
        <f t="shared" si="8"/>
        <v>25686.71</v>
      </c>
      <c r="M24" s="5">
        <f t="shared" si="8"/>
        <v>26547.546999999999</v>
      </c>
    </row>
    <row r="25" spans="1:13" ht="23.25" customHeight="1" x14ac:dyDescent="0.25">
      <c r="A25" s="26"/>
      <c r="B25" s="26"/>
      <c r="C25" s="26"/>
      <c r="D25" s="29"/>
      <c r="E25" s="30"/>
      <c r="F25" s="35"/>
      <c r="G25" s="19" t="s">
        <v>11</v>
      </c>
      <c r="H25" s="6">
        <f>H27+H29+H31</f>
        <v>29872.566439999999</v>
      </c>
      <c r="I25" s="6">
        <f t="shared" ref="I25:M25" si="9">I27+I29+I31</f>
        <v>34082.95263</v>
      </c>
      <c r="J25" s="6">
        <f>J27+J29+J31</f>
        <v>33499.188630000004</v>
      </c>
      <c r="K25" s="6">
        <f t="shared" si="9"/>
        <v>33083.281629999998</v>
      </c>
      <c r="L25" s="6">
        <f t="shared" si="9"/>
        <v>25686.71</v>
      </c>
      <c r="M25" s="6">
        <f t="shared" si="9"/>
        <v>26547.546999999999</v>
      </c>
    </row>
    <row r="26" spans="1:13" ht="14.25" customHeight="1" x14ac:dyDescent="0.25">
      <c r="A26" s="22" t="s">
        <v>18</v>
      </c>
      <c r="B26" s="22">
        <v>2</v>
      </c>
      <c r="C26" s="22" t="s">
        <v>19</v>
      </c>
      <c r="D26" s="32"/>
      <c r="E26" s="33"/>
      <c r="F26" s="34" t="s">
        <v>15</v>
      </c>
      <c r="G26" s="19" t="s">
        <v>10</v>
      </c>
      <c r="H26" s="6">
        <f>H27</f>
        <v>24497.218440000001</v>
      </c>
      <c r="I26" s="6">
        <f t="shared" ref="I26:M26" si="10">I27</f>
        <v>28227.913710000001</v>
      </c>
      <c r="J26" s="6">
        <f t="shared" si="10"/>
        <v>27649.939620000001</v>
      </c>
      <c r="K26" s="6">
        <f t="shared" si="10"/>
        <v>27241.434639999999</v>
      </c>
      <c r="L26" s="6">
        <f t="shared" si="10"/>
        <v>21520.924999999999</v>
      </c>
      <c r="M26" s="6">
        <f t="shared" si="10"/>
        <v>22381.761999999999</v>
      </c>
    </row>
    <row r="27" spans="1:13" ht="14.25" customHeight="1" x14ac:dyDescent="0.25">
      <c r="A27" s="22"/>
      <c r="B27" s="22"/>
      <c r="C27" s="22"/>
      <c r="D27" s="32"/>
      <c r="E27" s="33"/>
      <c r="F27" s="34"/>
      <c r="G27" s="19" t="s">
        <v>11</v>
      </c>
      <c r="H27" s="6">
        <v>24497.218440000001</v>
      </c>
      <c r="I27" s="6">
        <v>28227.913710000001</v>
      </c>
      <c r="J27" s="6">
        <v>27649.939620000001</v>
      </c>
      <c r="K27" s="6">
        <v>27241.434639999999</v>
      </c>
      <c r="L27" s="6">
        <v>21520.924999999999</v>
      </c>
      <c r="M27" s="6">
        <v>22381.761999999999</v>
      </c>
    </row>
    <row r="28" spans="1:13" ht="15.75" customHeight="1" x14ac:dyDescent="0.25">
      <c r="A28" s="28" t="s">
        <v>18</v>
      </c>
      <c r="B28" s="28">
        <v>2</v>
      </c>
      <c r="C28" s="28" t="s">
        <v>20</v>
      </c>
      <c r="D28" s="30"/>
      <c r="E28" s="30"/>
      <c r="F28" s="31" t="s">
        <v>16</v>
      </c>
      <c r="G28" s="19" t="s">
        <v>10</v>
      </c>
      <c r="H28" s="1">
        <f>H29</f>
        <v>5363.1949999999997</v>
      </c>
      <c r="I28" s="1">
        <f t="shared" ref="I28:M28" si="11">I29</f>
        <v>5840.2946300000003</v>
      </c>
      <c r="J28" s="1">
        <f t="shared" si="11"/>
        <v>5840.2946300000003</v>
      </c>
      <c r="K28" s="1">
        <f t="shared" si="11"/>
        <v>5840.2946300000003</v>
      </c>
      <c r="L28" s="1">
        <f t="shared" si="11"/>
        <v>4165.7849999999999</v>
      </c>
      <c r="M28" s="1">
        <f t="shared" si="11"/>
        <v>4165.7849999999999</v>
      </c>
    </row>
    <row r="29" spans="1:13" ht="33.75" customHeight="1" x14ac:dyDescent="0.25">
      <c r="A29" s="28"/>
      <c r="B29" s="28"/>
      <c r="C29" s="28"/>
      <c r="D29" s="30"/>
      <c r="E29" s="30"/>
      <c r="F29" s="31"/>
      <c r="G29" s="19" t="s">
        <v>11</v>
      </c>
      <c r="H29" s="1">
        <v>5363.1949999999997</v>
      </c>
      <c r="I29" s="1">
        <v>5840.2946300000003</v>
      </c>
      <c r="J29" s="1">
        <v>5840.2946300000003</v>
      </c>
      <c r="K29" s="1">
        <v>5840.2946300000003</v>
      </c>
      <c r="L29" s="1">
        <v>4165.7849999999999</v>
      </c>
      <c r="M29" s="1">
        <v>4165.7849999999999</v>
      </c>
    </row>
    <row r="30" spans="1:13" ht="15" customHeight="1" x14ac:dyDescent="0.25">
      <c r="A30" s="38" t="s">
        <v>18</v>
      </c>
      <c r="B30" s="38" t="s">
        <v>24</v>
      </c>
      <c r="C30" s="38" t="s">
        <v>18</v>
      </c>
      <c r="D30" s="40"/>
      <c r="E30" s="40"/>
      <c r="F30" s="36" t="s">
        <v>30</v>
      </c>
      <c r="G30" s="19" t="s">
        <v>10</v>
      </c>
      <c r="H30" s="1">
        <f>SUM(H31)</f>
        <v>12.153</v>
      </c>
      <c r="I30" s="1">
        <f t="shared" ref="I30:M30" si="12">SUM(I31)</f>
        <v>14.744289999999999</v>
      </c>
      <c r="J30" s="1">
        <f t="shared" si="12"/>
        <v>8.9543800000000005</v>
      </c>
      <c r="K30" s="1">
        <f t="shared" si="12"/>
        <v>1.55236</v>
      </c>
      <c r="L30" s="1">
        <f t="shared" si="12"/>
        <v>0</v>
      </c>
      <c r="M30" s="1">
        <f t="shared" si="12"/>
        <v>0</v>
      </c>
    </row>
    <row r="31" spans="1:13" x14ac:dyDescent="0.25">
      <c r="A31" s="39"/>
      <c r="B31" s="39"/>
      <c r="C31" s="39"/>
      <c r="D31" s="41"/>
      <c r="E31" s="41"/>
      <c r="F31" s="37"/>
      <c r="G31" s="19" t="s">
        <v>11</v>
      </c>
      <c r="H31" s="1">
        <v>12.153</v>
      </c>
      <c r="I31" s="1">
        <v>14.744289999999999</v>
      </c>
      <c r="J31" s="1">
        <v>8.9543800000000005</v>
      </c>
      <c r="K31" s="1">
        <v>1.55236</v>
      </c>
      <c r="L31" s="1">
        <v>0</v>
      </c>
      <c r="M31" s="1">
        <v>0</v>
      </c>
    </row>
  </sheetData>
  <mergeCells count="63">
    <mergeCell ref="F30:F31"/>
    <mergeCell ref="A30:A31"/>
    <mergeCell ref="B30:B31"/>
    <mergeCell ref="C30:C31"/>
    <mergeCell ref="D30:D31"/>
    <mergeCell ref="E30:E31"/>
    <mergeCell ref="D24:D25"/>
    <mergeCell ref="E24:E25"/>
    <mergeCell ref="F28:F29"/>
    <mergeCell ref="A26:A27"/>
    <mergeCell ref="B26:B27"/>
    <mergeCell ref="C26:C27"/>
    <mergeCell ref="A28:A29"/>
    <mergeCell ref="B28:B29"/>
    <mergeCell ref="C28:C29"/>
    <mergeCell ref="D28:D29"/>
    <mergeCell ref="E28:E29"/>
    <mergeCell ref="D26:D27"/>
    <mergeCell ref="E26:E27"/>
    <mergeCell ref="F26:F27"/>
    <mergeCell ref="F24:F25"/>
    <mergeCell ref="A24:A25"/>
    <mergeCell ref="F22:F23"/>
    <mergeCell ref="A20:A21"/>
    <mergeCell ref="B20:B21"/>
    <mergeCell ref="C20:C21"/>
    <mergeCell ref="D20:D21"/>
    <mergeCell ref="E20:E21"/>
    <mergeCell ref="F20:F21"/>
    <mergeCell ref="A22:A23"/>
    <mergeCell ref="B22:B23"/>
    <mergeCell ref="C22:C23"/>
    <mergeCell ref="D22:D23"/>
    <mergeCell ref="E22:E23"/>
    <mergeCell ref="B24:B25"/>
    <mergeCell ref="C24:C25"/>
    <mergeCell ref="A18:A19"/>
    <mergeCell ref="B18:B19"/>
    <mergeCell ref="C18:C19"/>
    <mergeCell ref="F16:F17"/>
    <mergeCell ref="K14:K15"/>
    <mergeCell ref="H14:H15"/>
    <mergeCell ref="D18:D19"/>
    <mergeCell ref="E18:E19"/>
    <mergeCell ref="F18:F19"/>
    <mergeCell ref="I14:I15"/>
    <mergeCell ref="J14:J15"/>
    <mergeCell ref="A16:A17"/>
    <mergeCell ref="B16:B17"/>
    <mergeCell ref="C16:C17"/>
    <mergeCell ref="D16:D17"/>
    <mergeCell ref="E16:E17"/>
    <mergeCell ref="A13:E13"/>
    <mergeCell ref="F13:F15"/>
    <mergeCell ref="G13:G15"/>
    <mergeCell ref="H13:M13"/>
    <mergeCell ref="A14:A15"/>
    <mergeCell ref="B14:B15"/>
    <mergeCell ref="C14:C15"/>
    <mergeCell ref="D14:D15"/>
    <mergeCell ref="E14:E15"/>
    <mergeCell ref="L14:L15"/>
    <mergeCell ref="M14:M15"/>
  </mergeCells>
  <pageMargins left="0.70866141732283472" right="0.31496062992125984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2024-02-12T03:59:51Z</dcterms:modified>
</cp:coreProperties>
</file>