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'Лист3'!$A$1:$J$37</definedName>
  </definedNames>
  <calcPr fullCalcOnLoad="1"/>
</workbook>
</file>

<file path=xl/sharedStrings.xml><?xml version="1.0" encoding="utf-8"?>
<sst xmlns="http://schemas.openxmlformats.org/spreadsheetml/2006/main" count="87" uniqueCount="51">
  <si>
    <t>№</t>
  </si>
  <si>
    <t>Наименование программы</t>
  </si>
  <si>
    <t>Бюджетная классификация</t>
  </si>
  <si>
    <t>РзПр</t>
  </si>
  <si>
    <t>ЦСР</t>
  </si>
  <si>
    <t>0707</t>
  </si>
  <si>
    <t>7950000</t>
  </si>
  <si>
    <t>0702</t>
  </si>
  <si>
    <t>Главный бухгалтер</t>
  </si>
  <si>
    <t>Васильева Г.А.</t>
  </si>
  <si>
    <t>0104</t>
  </si>
  <si>
    <t>0701</t>
  </si>
  <si>
    <t>0709</t>
  </si>
  <si>
    <t>0412</t>
  </si>
  <si>
    <t>0700</t>
  </si>
  <si>
    <t>00</t>
  </si>
  <si>
    <t>0000000</t>
  </si>
  <si>
    <t>1101</t>
  </si>
  <si>
    <t>Перечень муниципальных целевых программ МО "Катангский район" за 2013 год</t>
  </si>
  <si>
    <t>Приложение 15</t>
  </si>
  <si>
    <t>Консолидация</t>
  </si>
  <si>
    <t>район</t>
  </si>
  <si>
    <t>поселения</t>
  </si>
  <si>
    <t>план</t>
  </si>
  <si>
    <t>исполнено</t>
  </si>
  <si>
    <t>0310</t>
  </si>
  <si>
    <t>7950100</t>
  </si>
  <si>
    <t>000</t>
  </si>
  <si>
    <t>0804</t>
  </si>
  <si>
    <t>7950500</t>
  </si>
  <si>
    <t>1006</t>
  </si>
  <si>
    <t>7950600</t>
  </si>
  <si>
    <t>1105</t>
  </si>
  <si>
    <t>7950700</t>
  </si>
  <si>
    <t>1100</t>
  </si>
  <si>
    <t xml:space="preserve">ИТОГО </t>
  </si>
  <si>
    <t>руб.</t>
  </si>
  <si>
    <t>Долгострочная муниципальная целевая программа "Организация питания обучающихся и воспитанников Катангского района на 2012-2016гг."</t>
  </si>
  <si>
    <t>Долгострочная муниципальная целевая программа  "Круглогодичный отдых, оздоровление и занятость детей и подростков на территории МО "Катангский район" "</t>
  </si>
  <si>
    <t>Долгострочная муниципальная целевая программа "Энергосбережение и повышение энергетической эффективности в муниципальных учреждениях МО "Катангский район" на 2011-2015гг"</t>
  </si>
  <si>
    <t>Долгострочная муниципальная целевая программа  "Учебная книга" на 2012-2014гг.</t>
  </si>
  <si>
    <t>Долгострочная муниципальная целевая программа "Безопасность образовательного процесса" на 2012-2016гг.</t>
  </si>
  <si>
    <t>Долгострочная муниципальная целевая программа  "Здоровье и образование" на 2012-2016гг.</t>
  </si>
  <si>
    <t>Долгострочная муниципальная целевая программа  "Развитие и модернизация системы образования на территории МО "Катангский район" на 2014г.</t>
  </si>
  <si>
    <t>Долгострочная муниципальная целевая программа "Развитие физической культуры и спорта в МО "Катангский район" на  2013-2015гг."</t>
  </si>
  <si>
    <t>Долгострочная муниципальная целевая программа   "Поддержка и развитие малого и среднего предпринимательства" на 2013год.</t>
  </si>
  <si>
    <t>Долгострочная муниципальная целевая программа  "Повышение эффективности бюджетных расходов МО "Катангский район"</t>
  </si>
  <si>
    <t>Долгострочная  целевая программа "Поддержка деятельности общественных организаций пенсионеров, инвалидов  на 2013-2015 годы"</t>
  </si>
  <si>
    <t>Долгострочная  целевая программа   "Сохранение культурного наследия в развитие культуры на 2013-2014гг"</t>
  </si>
  <si>
    <t>Долгострочная  целевая программа  "Пожарная безопасность на 2011-2013гг"</t>
  </si>
  <si>
    <t>0000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</si>
</sst>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_ ;[Red]\-0.00\ 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 wrapText="1"/>
    </xf>
    <xf numFmtId="179" fontId="4" fillId="0" borderId="10" xfId="6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9" fontId="4" fillId="0" borderId="10" xfId="6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9" fontId="3" fillId="0" borderId="10" xfId="60" applyFont="1" applyFill="1" applyBorder="1" applyAlignment="1">
      <alignment horizontal="center" vertical="center" wrapText="1"/>
    </xf>
    <xf numFmtId="179" fontId="3" fillId="0" borderId="10" xfId="60" applyFont="1" applyFill="1" applyBorder="1" applyAlignment="1">
      <alignment horizontal="right" vertical="center" wrapText="1"/>
    </xf>
    <xf numFmtId="179" fontId="3" fillId="0" borderId="10" xfId="60" applyFont="1" applyBorder="1" applyAlignment="1">
      <alignment horizontal="center" vertical="center" wrapText="1"/>
    </xf>
    <xf numFmtId="179" fontId="4" fillId="0" borderId="10" xfId="60" applyFont="1" applyBorder="1" applyAlignment="1">
      <alignment horizontal="center" vertical="center"/>
    </xf>
    <xf numFmtId="179" fontId="4" fillId="0" borderId="10" xfId="6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0">
      <selection activeCell="D34" sqref="D34"/>
    </sheetView>
  </sheetViews>
  <sheetFormatPr defaultColWidth="9.140625" defaultRowHeight="12.75"/>
  <cols>
    <col min="1" max="1" width="3.8515625" style="1" customWidth="1"/>
    <col min="2" max="2" width="44.00390625" style="2" customWidth="1"/>
    <col min="3" max="3" width="11.140625" style="2" customWidth="1"/>
    <col min="4" max="4" width="10.8515625" style="2" customWidth="1"/>
    <col min="5" max="5" width="16.421875" style="2" customWidth="1"/>
    <col min="6" max="6" width="16.8515625" style="2" customWidth="1"/>
    <col min="7" max="7" width="15.28125" style="2" customWidth="1"/>
    <col min="8" max="8" width="17.00390625" style="2" customWidth="1"/>
    <col min="9" max="9" width="15.7109375" style="2" customWidth="1"/>
    <col min="10" max="10" width="14.7109375" style="2" customWidth="1"/>
    <col min="11" max="16384" width="9.140625" style="2" customWidth="1"/>
  </cols>
  <sheetData>
    <row r="1" spans="9:10" ht="15.75">
      <c r="I1" s="21" t="s">
        <v>19</v>
      </c>
      <c r="J1" s="21"/>
    </row>
    <row r="3" spans="1:10" ht="15.7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</row>
    <row r="4" ht="15.75">
      <c r="J4" s="2" t="s">
        <v>36</v>
      </c>
    </row>
    <row r="5" spans="1:10" ht="15.75">
      <c r="A5" s="23" t="s">
        <v>0</v>
      </c>
      <c r="B5" s="23" t="s">
        <v>1</v>
      </c>
      <c r="C5" s="23" t="s">
        <v>2</v>
      </c>
      <c r="D5" s="23"/>
      <c r="E5" s="22" t="s">
        <v>20</v>
      </c>
      <c r="F5" s="22"/>
      <c r="G5" s="22" t="s">
        <v>21</v>
      </c>
      <c r="H5" s="22"/>
      <c r="I5" s="22" t="s">
        <v>22</v>
      </c>
      <c r="J5" s="22"/>
    </row>
    <row r="6" spans="1:10" ht="15.75">
      <c r="A6" s="23"/>
      <c r="B6" s="23"/>
      <c r="C6" s="3" t="s">
        <v>3</v>
      </c>
      <c r="D6" s="3" t="s">
        <v>4</v>
      </c>
      <c r="E6" s="4" t="s">
        <v>23</v>
      </c>
      <c r="F6" s="4" t="s">
        <v>24</v>
      </c>
      <c r="G6" s="4" t="s">
        <v>23</v>
      </c>
      <c r="H6" s="4" t="s">
        <v>24</v>
      </c>
      <c r="I6" s="4" t="s">
        <v>23</v>
      </c>
      <c r="J6" s="4" t="s">
        <v>24</v>
      </c>
    </row>
    <row r="7" spans="1:10" ht="78.75">
      <c r="A7" s="3">
        <v>1</v>
      </c>
      <c r="B7" s="20" t="s">
        <v>38</v>
      </c>
      <c r="C7" s="5" t="s">
        <v>5</v>
      </c>
      <c r="D7" s="5" t="s">
        <v>6</v>
      </c>
      <c r="E7" s="6">
        <f>G7+I7</f>
        <v>1025289</v>
      </c>
      <c r="F7" s="6">
        <f>H7+J7</f>
        <v>1032227.64</v>
      </c>
      <c r="G7" s="6">
        <v>1025289</v>
      </c>
      <c r="H7" s="6">
        <v>1032227.64</v>
      </c>
      <c r="I7" s="6">
        <v>0</v>
      </c>
      <c r="J7" s="6">
        <v>0</v>
      </c>
    </row>
    <row r="8" spans="1:10" ht="15.75">
      <c r="A8" s="23">
        <f>A7+1</f>
        <v>2</v>
      </c>
      <c r="B8" s="24" t="s">
        <v>39</v>
      </c>
      <c r="C8" s="7" t="s">
        <v>15</v>
      </c>
      <c r="D8" s="7" t="s">
        <v>16</v>
      </c>
      <c r="E8" s="6">
        <f aca="true" t="shared" si="0" ref="E8:E28">G8+I8</f>
        <v>4411447.93</v>
      </c>
      <c r="F8" s="6">
        <f aca="true" t="shared" si="1" ref="F8:F28">H8+J8</f>
        <v>4411447.93</v>
      </c>
      <c r="G8" s="8">
        <f>G9+G10</f>
        <v>4411447.93</v>
      </c>
      <c r="H8" s="8">
        <f>H9+H10</f>
        <v>4411447.93</v>
      </c>
      <c r="I8" s="8">
        <f>I9+I10</f>
        <v>0</v>
      </c>
      <c r="J8" s="8">
        <f>J9+J10</f>
        <v>0</v>
      </c>
    </row>
    <row r="9" spans="1:10" ht="15.75">
      <c r="A9" s="23"/>
      <c r="B9" s="24"/>
      <c r="C9" s="9" t="s">
        <v>10</v>
      </c>
      <c r="D9" s="9" t="s">
        <v>6</v>
      </c>
      <c r="E9" s="10">
        <f t="shared" si="0"/>
        <v>3944447.93</v>
      </c>
      <c r="F9" s="10">
        <f t="shared" si="1"/>
        <v>3944447.93</v>
      </c>
      <c r="G9" s="11">
        <v>3944447.93</v>
      </c>
      <c r="H9" s="11">
        <v>3944447.93</v>
      </c>
      <c r="I9" s="11"/>
      <c r="J9" s="11"/>
    </row>
    <row r="10" spans="1:10" ht="66" customHeight="1">
      <c r="A10" s="23"/>
      <c r="B10" s="24"/>
      <c r="C10" s="9" t="s">
        <v>7</v>
      </c>
      <c r="D10" s="9" t="s">
        <v>6</v>
      </c>
      <c r="E10" s="10">
        <f t="shared" si="0"/>
        <v>467000</v>
      </c>
      <c r="F10" s="10">
        <f t="shared" si="1"/>
        <v>467000</v>
      </c>
      <c r="G10" s="11">
        <v>467000</v>
      </c>
      <c r="H10" s="11">
        <v>467000</v>
      </c>
      <c r="I10" s="11"/>
      <c r="J10" s="11"/>
    </row>
    <row r="11" spans="1:10" ht="15.75">
      <c r="A11" s="23">
        <v>3</v>
      </c>
      <c r="B11" s="24" t="s">
        <v>37</v>
      </c>
      <c r="C11" s="7" t="s">
        <v>14</v>
      </c>
      <c r="D11" s="5" t="s">
        <v>6</v>
      </c>
      <c r="E11" s="6">
        <f t="shared" si="0"/>
        <v>935000</v>
      </c>
      <c r="F11" s="6">
        <f t="shared" si="1"/>
        <v>0</v>
      </c>
      <c r="G11" s="8">
        <f>G12+G13</f>
        <v>935000</v>
      </c>
      <c r="H11" s="8">
        <f>H12+H13</f>
        <v>0</v>
      </c>
      <c r="I11" s="8">
        <f>I12+I13</f>
        <v>0</v>
      </c>
      <c r="J11" s="8">
        <f>J12+J13</f>
        <v>0</v>
      </c>
    </row>
    <row r="12" spans="1:10" ht="15.75">
      <c r="A12" s="23"/>
      <c r="B12" s="24"/>
      <c r="C12" s="9" t="s">
        <v>11</v>
      </c>
      <c r="D12" s="9" t="s">
        <v>6</v>
      </c>
      <c r="E12" s="10">
        <f t="shared" si="0"/>
        <v>158000</v>
      </c>
      <c r="F12" s="10">
        <f t="shared" si="1"/>
        <v>0</v>
      </c>
      <c r="G12" s="10">
        <v>158000</v>
      </c>
      <c r="H12" s="10"/>
      <c r="I12" s="10"/>
      <c r="J12" s="10"/>
    </row>
    <row r="13" spans="1:10" ht="34.5" customHeight="1">
      <c r="A13" s="23"/>
      <c r="B13" s="24"/>
      <c r="C13" s="9" t="s">
        <v>7</v>
      </c>
      <c r="D13" s="9" t="s">
        <v>6</v>
      </c>
      <c r="E13" s="10">
        <f t="shared" si="0"/>
        <v>777000</v>
      </c>
      <c r="F13" s="10">
        <f t="shared" si="1"/>
        <v>0</v>
      </c>
      <c r="G13" s="10">
        <v>777000</v>
      </c>
      <c r="H13" s="10"/>
      <c r="I13" s="10"/>
      <c r="J13" s="10"/>
    </row>
    <row r="14" spans="1:10" ht="47.25">
      <c r="A14" s="3">
        <v>4</v>
      </c>
      <c r="B14" s="20" t="s">
        <v>40</v>
      </c>
      <c r="C14" s="5" t="s">
        <v>12</v>
      </c>
      <c r="D14" s="5" t="s">
        <v>6</v>
      </c>
      <c r="E14" s="6">
        <f t="shared" si="0"/>
        <v>335000</v>
      </c>
      <c r="F14" s="6">
        <f t="shared" si="1"/>
        <v>0</v>
      </c>
      <c r="G14" s="6">
        <v>335000</v>
      </c>
      <c r="H14" s="6">
        <v>0</v>
      </c>
      <c r="I14" s="6"/>
      <c r="J14" s="6">
        <v>0</v>
      </c>
    </row>
    <row r="15" spans="1:10" ht="15.75">
      <c r="A15" s="23">
        <v>5</v>
      </c>
      <c r="B15" s="24" t="s">
        <v>41</v>
      </c>
      <c r="C15" s="7" t="s">
        <v>14</v>
      </c>
      <c r="D15" s="5" t="s">
        <v>6</v>
      </c>
      <c r="E15" s="6">
        <f t="shared" si="0"/>
        <v>71000</v>
      </c>
      <c r="F15" s="6">
        <f t="shared" si="1"/>
        <v>0</v>
      </c>
      <c r="G15" s="8">
        <f>G16</f>
        <v>71000</v>
      </c>
      <c r="H15" s="8">
        <f>H16</f>
        <v>0</v>
      </c>
      <c r="I15" s="8">
        <f>I16</f>
        <v>0</v>
      </c>
      <c r="J15" s="8">
        <f>J16</f>
        <v>0</v>
      </c>
    </row>
    <row r="16" spans="1:10" ht="45.75" customHeight="1">
      <c r="A16" s="23"/>
      <c r="B16" s="24"/>
      <c r="C16" s="9" t="s">
        <v>12</v>
      </c>
      <c r="D16" s="9" t="s">
        <v>6</v>
      </c>
      <c r="E16" s="10">
        <f t="shared" si="0"/>
        <v>71000</v>
      </c>
      <c r="F16" s="10">
        <f t="shared" si="1"/>
        <v>0</v>
      </c>
      <c r="G16" s="10">
        <v>71000</v>
      </c>
      <c r="H16" s="10"/>
      <c r="I16" s="10"/>
      <c r="J16" s="10"/>
    </row>
    <row r="17" spans="1:10" ht="15.75">
      <c r="A17" s="23">
        <v>6</v>
      </c>
      <c r="B17" s="24" t="s">
        <v>42</v>
      </c>
      <c r="C17" s="7" t="s">
        <v>14</v>
      </c>
      <c r="D17" s="5" t="s">
        <v>6</v>
      </c>
      <c r="E17" s="6">
        <f t="shared" si="0"/>
        <v>175746</v>
      </c>
      <c r="F17" s="6">
        <f t="shared" si="1"/>
        <v>0</v>
      </c>
      <c r="G17" s="8">
        <f>G18</f>
        <v>175746</v>
      </c>
      <c r="H17" s="8">
        <f>H18</f>
        <v>0</v>
      </c>
      <c r="I17" s="8">
        <f>I18</f>
        <v>0</v>
      </c>
      <c r="J17" s="8">
        <f>J18</f>
        <v>0</v>
      </c>
    </row>
    <row r="18" spans="1:10" ht="32.25" customHeight="1">
      <c r="A18" s="23"/>
      <c r="B18" s="24"/>
      <c r="C18" s="9" t="s">
        <v>11</v>
      </c>
      <c r="D18" s="9" t="s">
        <v>6</v>
      </c>
      <c r="E18" s="10">
        <f t="shared" si="0"/>
        <v>175746</v>
      </c>
      <c r="F18" s="10">
        <f t="shared" si="1"/>
        <v>0</v>
      </c>
      <c r="G18" s="12">
        <v>175746</v>
      </c>
      <c r="H18" s="12"/>
      <c r="I18" s="12"/>
      <c r="J18" s="12"/>
    </row>
    <row r="19" spans="1:10" ht="15.75">
      <c r="A19" s="23">
        <v>7</v>
      </c>
      <c r="B19" s="24" t="s">
        <v>43</v>
      </c>
      <c r="C19" s="7" t="s">
        <v>14</v>
      </c>
      <c r="D19" s="5" t="s">
        <v>6</v>
      </c>
      <c r="E19" s="6">
        <f t="shared" si="0"/>
        <v>2061400</v>
      </c>
      <c r="F19" s="6">
        <f t="shared" si="1"/>
        <v>0</v>
      </c>
      <c r="G19" s="13">
        <f>SUM(G20:G22)</f>
        <v>2061400</v>
      </c>
      <c r="H19" s="13">
        <f>SUM(H20:H22)</f>
        <v>0</v>
      </c>
      <c r="I19" s="13">
        <f>SUM(I20:I22)</f>
        <v>0</v>
      </c>
      <c r="J19" s="13">
        <f>SUM(J20:J22)</f>
        <v>0</v>
      </c>
    </row>
    <row r="20" spans="1:10" ht="15.75">
      <c r="A20" s="23"/>
      <c r="B20" s="24"/>
      <c r="C20" s="9" t="s">
        <v>11</v>
      </c>
      <c r="D20" s="9" t="s">
        <v>6</v>
      </c>
      <c r="E20" s="10">
        <f t="shared" si="0"/>
        <v>410800</v>
      </c>
      <c r="F20" s="10">
        <f t="shared" si="1"/>
        <v>0</v>
      </c>
      <c r="G20" s="12">
        <v>410800</v>
      </c>
      <c r="H20" s="12"/>
      <c r="I20" s="12"/>
      <c r="J20" s="12"/>
    </row>
    <row r="21" spans="1:10" ht="15.75">
      <c r="A21" s="23"/>
      <c r="B21" s="24"/>
      <c r="C21" s="9" t="s">
        <v>7</v>
      </c>
      <c r="D21" s="9" t="s">
        <v>6</v>
      </c>
      <c r="E21" s="10">
        <f t="shared" si="0"/>
        <v>218000</v>
      </c>
      <c r="F21" s="10">
        <f t="shared" si="1"/>
        <v>0</v>
      </c>
      <c r="G21" s="12">
        <v>218000</v>
      </c>
      <c r="H21" s="12"/>
      <c r="I21" s="12"/>
      <c r="J21" s="12"/>
    </row>
    <row r="22" spans="1:10" ht="15.75">
      <c r="A22" s="23"/>
      <c r="B22" s="24"/>
      <c r="C22" s="9" t="s">
        <v>12</v>
      </c>
      <c r="D22" s="9" t="s">
        <v>6</v>
      </c>
      <c r="E22" s="10">
        <f t="shared" si="0"/>
        <v>1432600</v>
      </c>
      <c r="F22" s="10">
        <f t="shared" si="1"/>
        <v>0</v>
      </c>
      <c r="G22" s="12">
        <v>1432600</v>
      </c>
      <c r="H22" s="12"/>
      <c r="I22" s="12"/>
      <c r="J22" s="12"/>
    </row>
    <row r="23" spans="1:10" ht="26.25" customHeight="1">
      <c r="A23" s="23">
        <v>8</v>
      </c>
      <c r="B23" s="24" t="s">
        <v>44</v>
      </c>
      <c r="C23" s="5" t="s">
        <v>34</v>
      </c>
      <c r="D23" s="5" t="s">
        <v>16</v>
      </c>
      <c r="E23" s="6">
        <f t="shared" si="0"/>
        <v>1115000</v>
      </c>
      <c r="F23" s="6">
        <f t="shared" si="1"/>
        <v>570499.5</v>
      </c>
      <c r="G23" s="14">
        <f>G24+G25</f>
        <v>900000</v>
      </c>
      <c r="H23" s="14">
        <f>H24+H25</f>
        <v>570499.5</v>
      </c>
      <c r="I23" s="14">
        <f>I24+I25</f>
        <v>215000</v>
      </c>
      <c r="J23" s="14">
        <f>J24+J25</f>
        <v>0</v>
      </c>
    </row>
    <row r="24" spans="1:10" ht="22.5" customHeight="1">
      <c r="A24" s="23"/>
      <c r="B24" s="24"/>
      <c r="C24" s="9" t="s">
        <v>17</v>
      </c>
      <c r="D24" s="9" t="s">
        <v>6</v>
      </c>
      <c r="E24" s="10">
        <f>G24+I24</f>
        <v>900000</v>
      </c>
      <c r="F24" s="10">
        <f>H24+J24</f>
        <v>570499.5</v>
      </c>
      <c r="G24" s="12">
        <v>900000</v>
      </c>
      <c r="H24" s="12">
        <v>570499.5</v>
      </c>
      <c r="I24" s="12"/>
      <c r="J24" s="12"/>
    </row>
    <row r="25" spans="1:10" ht="24" customHeight="1">
      <c r="A25" s="23"/>
      <c r="B25" s="24"/>
      <c r="C25" s="9" t="s">
        <v>32</v>
      </c>
      <c r="D25" s="9" t="s">
        <v>33</v>
      </c>
      <c r="E25" s="10">
        <f>G25+I25</f>
        <v>215000</v>
      </c>
      <c r="F25" s="10">
        <f>H25+J25</f>
        <v>0</v>
      </c>
      <c r="G25" s="12"/>
      <c r="H25" s="12"/>
      <c r="I25" s="12">
        <v>215000</v>
      </c>
      <c r="J25" s="12">
        <v>0</v>
      </c>
    </row>
    <row r="26" spans="1:10" ht="63">
      <c r="A26" s="3">
        <v>9</v>
      </c>
      <c r="B26" s="20" t="s">
        <v>45</v>
      </c>
      <c r="C26" s="5" t="s">
        <v>13</v>
      </c>
      <c r="D26" s="5" t="s">
        <v>6</v>
      </c>
      <c r="E26" s="6">
        <f t="shared" si="0"/>
        <v>31600</v>
      </c>
      <c r="F26" s="6">
        <f t="shared" si="1"/>
        <v>15000</v>
      </c>
      <c r="G26" s="14">
        <v>31600</v>
      </c>
      <c r="H26" s="14">
        <v>15000</v>
      </c>
      <c r="I26" s="14"/>
      <c r="J26" s="14"/>
    </row>
    <row r="27" spans="1:10" ht="15.75">
      <c r="A27" s="23">
        <v>10</v>
      </c>
      <c r="B27" s="24" t="s">
        <v>49</v>
      </c>
      <c r="C27" s="5" t="s">
        <v>27</v>
      </c>
      <c r="D27" s="5" t="s">
        <v>16</v>
      </c>
      <c r="E27" s="6">
        <f t="shared" si="0"/>
        <v>420000</v>
      </c>
      <c r="F27" s="6">
        <f t="shared" si="1"/>
        <v>356457.17</v>
      </c>
      <c r="G27" s="6">
        <f>G28</f>
        <v>0</v>
      </c>
      <c r="H27" s="6">
        <f>H28</f>
        <v>0</v>
      </c>
      <c r="I27" s="6">
        <f>I28</f>
        <v>420000</v>
      </c>
      <c r="J27" s="6">
        <f>J28</f>
        <v>356457.17</v>
      </c>
    </row>
    <row r="28" spans="1:10" ht="19.5" customHeight="1">
      <c r="A28" s="23"/>
      <c r="B28" s="24"/>
      <c r="C28" s="9" t="s">
        <v>25</v>
      </c>
      <c r="D28" s="9" t="s">
        <v>26</v>
      </c>
      <c r="E28" s="10">
        <f t="shared" si="0"/>
        <v>420000</v>
      </c>
      <c r="F28" s="10">
        <f t="shared" si="1"/>
        <v>356457.17</v>
      </c>
      <c r="G28" s="12"/>
      <c r="H28" s="12"/>
      <c r="I28" s="12">
        <v>420000</v>
      </c>
      <c r="J28" s="10">
        <v>356457.17</v>
      </c>
    </row>
    <row r="29" spans="1:10" ht="15.75">
      <c r="A29" s="23">
        <v>11</v>
      </c>
      <c r="B29" s="24" t="s">
        <v>48</v>
      </c>
      <c r="C29" s="5" t="s">
        <v>27</v>
      </c>
      <c r="D29" s="5" t="s">
        <v>16</v>
      </c>
      <c r="E29" s="6">
        <f aca="true" t="shared" si="2" ref="E29:F33">G29+I29</f>
        <v>500000</v>
      </c>
      <c r="F29" s="6">
        <f t="shared" si="2"/>
        <v>211289</v>
      </c>
      <c r="G29" s="6">
        <f>G30</f>
        <v>0</v>
      </c>
      <c r="H29" s="6">
        <f>H30</f>
        <v>0</v>
      </c>
      <c r="I29" s="6">
        <f>I30</f>
        <v>500000</v>
      </c>
      <c r="J29" s="6">
        <f>J30</f>
        <v>211289</v>
      </c>
    </row>
    <row r="30" spans="1:10" ht="35.25" customHeight="1">
      <c r="A30" s="23"/>
      <c r="B30" s="24"/>
      <c r="C30" s="9" t="s">
        <v>28</v>
      </c>
      <c r="D30" s="9" t="s">
        <v>29</v>
      </c>
      <c r="E30" s="10">
        <f t="shared" si="2"/>
        <v>500000</v>
      </c>
      <c r="F30" s="10">
        <f t="shared" si="2"/>
        <v>211289</v>
      </c>
      <c r="G30" s="12"/>
      <c r="H30" s="12"/>
      <c r="I30" s="12">
        <v>500000</v>
      </c>
      <c r="J30" s="10">
        <v>211289</v>
      </c>
    </row>
    <row r="31" spans="1:10" ht="15.75">
      <c r="A31" s="23">
        <v>12</v>
      </c>
      <c r="B31" s="24" t="s">
        <v>47</v>
      </c>
      <c r="C31" s="5" t="s">
        <v>27</v>
      </c>
      <c r="D31" s="5" t="s">
        <v>16</v>
      </c>
      <c r="E31" s="6">
        <f t="shared" si="2"/>
        <v>94000</v>
      </c>
      <c r="F31" s="6">
        <f t="shared" si="2"/>
        <v>25295</v>
      </c>
      <c r="G31" s="6">
        <f>G32</f>
        <v>0</v>
      </c>
      <c r="H31" s="6">
        <f>H32</f>
        <v>0</v>
      </c>
      <c r="I31" s="6">
        <f>I32</f>
        <v>94000</v>
      </c>
      <c r="J31" s="6">
        <f>J32</f>
        <v>25295</v>
      </c>
    </row>
    <row r="32" spans="1:10" ht="49.5" customHeight="1">
      <c r="A32" s="23"/>
      <c r="B32" s="24"/>
      <c r="C32" s="9" t="s">
        <v>30</v>
      </c>
      <c r="D32" s="9" t="s">
        <v>31</v>
      </c>
      <c r="E32" s="10">
        <f t="shared" si="2"/>
        <v>94000</v>
      </c>
      <c r="F32" s="10">
        <f t="shared" si="2"/>
        <v>25295</v>
      </c>
      <c r="G32" s="12"/>
      <c r="H32" s="12"/>
      <c r="I32" s="12">
        <v>94000</v>
      </c>
      <c r="J32" s="12">
        <v>25295</v>
      </c>
    </row>
    <row r="33" spans="1:10" ht="63">
      <c r="A33" s="3">
        <v>13</v>
      </c>
      <c r="B33" s="20" t="s">
        <v>46</v>
      </c>
      <c r="C33" s="5" t="s">
        <v>50</v>
      </c>
      <c r="D33" s="5" t="s">
        <v>16</v>
      </c>
      <c r="E33" s="6">
        <f t="shared" si="2"/>
        <v>35515000</v>
      </c>
      <c r="F33" s="6">
        <f t="shared" si="2"/>
        <v>35515000</v>
      </c>
      <c r="G33" s="6">
        <v>29596000</v>
      </c>
      <c r="H33" s="6">
        <v>29596000</v>
      </c>
      <c r="I33" s="6">
        <v>5919000</v>
      </c>
      <c r="J33" s="6">
        <v>5919000</v>
      </c>
    </row>
    <row r="34" spans="1:10" s="17" customFormat="1" ht="15.75">
      <c r="A34" s="3"/>
      <c r="B34" s="15" t="s">
        <v>35</v>
      </c>
      <c r="C34" s="16"/>
      <c r="D34" s="16"/>
      <c r="E34" s="13">
        <f aca="true" t="shared" si="3" ref="E34:J34">E33+E31+E29+E27+E26+E23+E19+E17+E15+E14+E11+E8+E7</f>
        <v>46690482.93</v>
      </c>
      <c r="F34" s="13">
        <f t="shared" si="3"/>
        <v>42137216.24</v>
      </c>
      <c r="G34" s="13">
        <f t="shared" si="3"/>
        <v>39542482.93</v>
      </c>
      <c r="H34" s="13">
        <f t="shared" si="3"/>
        <v>35625175.07</v>
      </c>
      <c r="I34" s="13">
        <f t="shared" si="3"/>
        <v>7148000</v>
      </c>
      <c r="J34" s="13">
        <f t="shared" si="3"/>
        <v>6512041.17</v>
      </c>
    </row>
    <row r="35" spans="5:6" ht="15.75">
      <c r="E35" s="18"/>
      <c r="F35" s="18"/>
    </row>
    <row r="36" spans="5:6" ht="15.75">
      <c r="E36" s="19"/>
      <c r="F36" s="19"/>
    </row>
    <row r="37" spans="2:6" ht="15.75">
      <c r="B37" s="2" t="s">
        <v>8</v>
      </c>
      <c r="E37" s="21" t="s">
        <v>9</v>
      </c>
      <c r="F37" s="21"/>
    </row>
  </sheetData>
  <sheetProtection/>
  <mergeCells count="27">
    <mergeCell ref="A3:J3"/>
    <mergeCell ref="A23:A25"/>
    <mergeCell ref="A27:A28"/>
    <mergeCell ref="A29:A30"/>
    <mergeCell ref="A15:A16"/>
    <mergeCell ref="B17:B18"/>
    <mergeCell ref="A17:A18"/>
    <mergeCell ref="B31:B32"/>
    <mergeCell ref="A31:A32"/>
    <mergeCell ref="G5:H5"/>
    <mergeCell ref="I5:J5"/>
    <mergeCell ref="B27:B28"/>
    <mergeCell ref="B29:B30"/>
    <mergeCell ref="B23:B25"/>
    <mergeCell ref="B19:B22"/>
    <mergeCell ref="A11:A13"/>
    <mergeCell ref="B15:B16"/>
    <mergeCell ref="I1:J1"/>
    <mergeCell ref="E5:F5"/>
    <mergeCell ref="E37:F37"/>
    <mergeCell ref="A5:A6"/>
    <mergeCell ref="B5:B6"/>
    <mergeCell ref="C5:D5"/>
    <mergeCell ref="A8:A10"/>
    <mergeCell ref="B8:B10"/>
    <mergeCell ref="B11:B13"/>
    <mergeCell ref="A19:A22"/>
  </mergeCells>
  <printOptions/>
  <pageMargins left="0.7874015748031497" right="0.7874015748031497" top="0.5905511811023623" bottom="0.5905511811023623" header="0.5118110236220472" footer="0.5118110236220472"/>
  <pageSetup fitToHeight="0" fitToWidth="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2014-03-18T01:11:01Z</cp:lastPrinted>
  <dcterms:created xsi:type="dcterms:W3CDTF">1996-10-08T23:32:33Z</dcterms:created>
  <dcterms:modified xsi:type="dcterms:W3CDTF">2014-03-18T01:11:30Z</dcterms:modified>
  <cp:category/>
  <cp:version/>
  <cp:contentType/>
  <cp:contentStatus/>
</cp:coreProperties>
</file>