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'Бюджет'!$A$12</definedName>
    <definedName name="FIO" localSheetId="0">'Бюджет'!$F$12</definedName>
    <definedName name="SIGN" localSheetId="0">'Бюджет'!$A$12:$H$13</definedName>
    <definedName name="_xlnm.Print_Area" localSheetId="0">'Бюджет'!$A$1:$J$74</definedName>
  </definedNames>
  <calcPr fullCalcOnLoad="1"/>
</workbook>
</file>

<file path=xl/sharedStrings.xml><?xml version="1.0" encoding="utf-8"?>
<sst xmlns="http://schemas.openxmlformats.org/spreadsheetml/2006/main" count="459" uniqueCount="88">
  <si>
    <t>руб.</t>
  </si>
  <si>
    <t>КВСР</t>
  </si>
  <si>
    <t>КЦСР</t>
  </si>
  <si>
    <t>КВР</t>
  </si>
  <si>
    <t>КОСГУ</t>
  </si>
  <si>
    <t>Доп. ФК</t>
  </si>
  <si>
    <t>Доп. ЭК</t>
  </si>
  <si>
    <t>917</t>
  </si>
  <si>
    <t>01</t>
  </si>
  <si>
    <t>13</t>
  </si>
  <si>
    <t>5510300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</si>
  <si>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</si>
  <si>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121</t>
  </si>
  <si>
    <t>211</t>
  </si>
  <si>
    <t>00931</t>
  </si>
  <si>
    <t>0000000</t>
  </si>
  <si>
    <t>213</t>
  </si>
  <si>
    <t>122</t>
  </si>
  <si>
    <t>212</t>
  </si>
  <si>
    <t>0212005</t>
  </si>
  <si>
    <t>222</t>
  </si>
  <si>
    <t>0222001</t>
  </si>
  <si>
    <t>226</t>
  </si>
  <si>
    <t>0226002</t>
  </si>
  <si>
    <t>244</t>
  </si>
  <si>
    <t>221</t>
  </si>
  <si>
    <t>0226001</t>
  </si>
  <si>
    <t>0226003</t>
  </si>
  <si>
    <t>310</t>
  </si>
  <si>
    <t>340</t>
  </si>
  <si>
    <t>0340005</t>
  </si>
  <si>
    <t>5710103</t>
  </si>
  <si>
    <t>Осуществление отдельных областных государственных полномочий в сфере труда</t>
  </si>
  <si>
    <t>00932</t>
  </si>
  <si>
    <t>9050500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</si>
  <si>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</si>
  <si>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00934</t>
  </si>
  <si>
    <t>04</t>
  </si>
  <si>
    <t>7110103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</si>
  <si>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</si>
  <si>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00935</t>
  </si>
  <si>
    <t>05</t>
  </si>
  <si>
    <t>68Г0103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</si>
  <si>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</si>
  <si>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00937</t>
  </si>
  <si>
    <t>10</t>
  </si>
  <si>
    <t>03</t>
  </si>
  <si>
    <t>5330110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</si>
  <si>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</si>
  <si>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00938</t>
  </si>
  <si>
    <t>5330111</t>
  </si>
  <si>
    <t>Предоставление гражданам субсидий на оплату жилых помещений и коммунальных услуг</t>
  </si>
  <si>
    <t>313</t>
  </si>
  <si>
    <t>262</t>
  </si>
  <si>
    <t>06</t>
  </si>
  <si>
    <t>5351602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</si>
  <si>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</si>
  <si>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00936</t>
  </si>
  <si>
    <t>974</t>
  </si>
  <si>
    <t>5350502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</si>
  <si>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</si>
  <si>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00939</t>
  </si>
  <si>
    <t>0340001</t>
  </si>
  <si>
    <t>979</t>
  </si>
  <si>
    <t>980</t>
  </si>
  <si>
    <t>981</t>
  </si>
  <si>
    <t>983</t>
  </si>
  <si>
    <t>984</t>
  </si>
  <si>
    <t>985</t>
  </si>
  <si>
    <t>986</t>
  </si>
  <si>
    <t>987</t>
  </si>
  <si>
    <t>995</t>
  </si>
  <si>
    <t>Итого</t>
  </si>
  <si>
    <t>9050600</t>
  </si>
  <si>
    <t>00000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</si>
  <si>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</si>
  <si>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Приложение 12</t>
  </si>
  <si>
    <t>КФСР</t>
  </si>
  <si>
    <t>план</t>
  </si>
  <si>
    <t>исполнено</t>
  </si>
  <si>
    <t>00</t>
  </si>
  <si>
    <t>СОЦИАЛЬНАЯ ПОЛИТИКА</t>
  </si>
  <si>
    <t>НАЦИОНАЛЬНАЯ ЭКОНОМИКА</t>
  </si>
  <si>
    <t>ОБЩЕГОСУДАРСТВЕННЫЕ ВОПРОСЫ</t>
  </si>
  <si>
    <t xml:space="preserve">Главный бухгалтер </t>
  </si>
  <si>
    <t>Л. Г. Большедворская</t>
  </si>
  <si>
    <t>консолидированного бюджета МО "Катангский район" за 2015 год</t>
  </si>
  <si>
    <t xml:space="preserve">Расшифровка по переданным госполномочиям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</si>
</sst>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2" fontId="3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32" borderId="13" xfId="0" applyNumberFormat="1" applyFont="1" applyFill="1" applyBorder="1" applyAlignment="1">
      <alignment horizontal="center" vertical="center" wrapText="1"/>
    </xf>
    <xf numFmtId="4" fontId="4" fillId="32" borderId="13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4" fontId="4" fillId="0" borderId="13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left" vertical="center" wrapText="1"/>
    </xf>
    <xf numFmtId="4" fontId="4" fillId="32" borderId="13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center"/>
    </xf>
    <xf numFmtId="49" fontId="4" fillId="32" borderId="14" xfId="0" applyNumberFormat="1" applyFont="1" applyFill="1" applyBorder="1" applyAlignment="1">
      <alignment horizontal="center" vertical="center" wrapText="1"/>
    </xf>
    <xf numFmtId="49" fontId="4" fillId="32" borderId="15" xfId="0" applyNumberFormat="1" applyFont="1" applyFill="1" applyBorder="1" applyAlignment="1">
      <alignment horizontal="center" vertical="center" wrapText="1"/>
    </xf>
    <xf numFmtId="49" fontId="4" fillId="32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4"/>
  <sheetViews>
    <sheetView showGridLines="0" tabSelected="1" view="pageBreakPreview" zoomScaleSheetLayoutView="100" zoomScalePageLayoutView="0" workbookViewId="0" topLeftCell="A1">
      <selection activeCell="F81" sqref="F81"/>
    </sheetView>
  </sheetViews>
  <sheetFormatPr defaultColWidth="9.140625" defaultRowHeight="12.75" customHeight="1" outlineLevelRow="3"/>
  <cols>
    <col min="1" max="1" width="7.8515625" style="3" customWidth="1"/>
    <col min="2" max="2" width="7.7109375" style="3" customWidth="1"/>
    <col min="3" max="3" width="7.8515625" style="3" customWidth="1"/>
    <col min="4" max="4" width="14.00390625" style="3" customWidth="1"/>
    <col min="5" max="5" width="11.28125" style="3" customWidth="1"/>
    <col min="6" max="6" width="8.28125" style="3" customWidth="1"/>
    <col min="7" max="7" width="15.421875" style="3" customWidth="1"/>
    <col min="8" max="8" width="22.57421875" style="3" customWidth="1"/>
    <col min="9" max="9" width="16.57421875" style="3" customWidth="1"/>
    <col min="10" max="10" width="15.8515625" style="3" customWidth="1"/>
    <col min="11" max="16384" width="9.140625" style="3" customWidth="1"/>
  </cols>
  <sheetData>
    <row r="1" spans="8:10" s="1" customFormat="1" ht="12.75" customHeight="1">
      <c r="H1" s="2"/>
      <c r="I1" s="2"/>
      <c r="J1" s="1" t="s">
        <v>76</v>
      </c>
    </row>
    <row r="2" spans="1:10" ht="17.25" customHeight="1">
      <c r="A2" s="27" t="s">
        <v>87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customHeight="1">
      <c r="A3" s="27" t="s">
        <v>86</v>
      </c>
      <c r="B3" s="27"/>
      <c r="C3" s="27"/>
      <c r="D3" s="27"/>
      <c r="E3" s="27"/>
      <c r="F3" s="27"/>
      <c r="G3" s="27"/>
      <c r="H3" s="27"/>
      <c r="I3" s="27"/>
      <c r="J3" s="27"/>
    </row>
    <row r="4" spans="9:10" s="1" customFormat="1" ht="15.75">
      <c r="I4" s="4"/>
      <c r="J4" s="4" t="s">
        <v>0</v>
      </c>
    </row>
    <row r="5" spans="1:10" ht="18" customHeight="1">
      <c r="A5" s="5" t="s">
        <v>1</v>
      </c>
      <c r="B5" s="6" t="s">
        <v>77</v>
      </c>
      <c r="C5" s="7"/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8" t="s">
        <v>78</v>
      </c>
      <c r="J5" s="8" t="s">
        <v>79</v>
      </c>
    </row>
    <row r="6" spans="1:10" s="11" customFormat="1" ht="18" customHeight="1">
      <c r="A6" s="9"/>
      <c r="B6" s="9" t="s">
        <v>8</v>
      </c>
      <c r="C6" s="9" t="s">
        <v>80</v>
      </c>
      <c r="D6" s="23" t="s">
        <v>83</v>
      </c>
      <c r="E6" s="24"/>
      <c r="F6" s="24"/>
      <c r="G6" s="24"/>
      <c r="H6" s="25"/>
      <c r="I6" s="10">
        <f>I7+I18+I25+I32</f>
        <v>2443000</v>
      </c>
      <c r="J6" s="10">
        <f>J7+J18+J25+J32</f>
        <v>2424249.99</v>
      </c>
    </row>
    <row r="7" spans="1:10" ht="52.5" customHeight="1" outlineLevel="3">
      <c r="A7" s="26" t="s">
        <v>11</v>
      </c>
      <c r="B7" s="26"/>
      <c r="C7" s="26"/>
      <c r="D7" s="26"/>
      <c r="E7" s="26"/>
      <c r="F7" s="26"/>
      <c r="G7" s="26"/>
      <c r="H7" s="26"/>
      <c r="I7" s="12">
        <f>SUM(I8:I17)</f>
        <v>551000</v>
      </c>
      <c r="J7" s="12">
        <f>SUM(J8:J17)</f>
        <v>551000</v>
      </c>
    </row>
    <row r="8" spans="1:10" ht="12.75" customHeight="1" outlineLevel="3">
      <c r="A8" s="13" t="s">
        <v>7</v>
      </c>
      <c r="B8" s="14" t="s">
        <v>8</v>
      </c>
      <c r="C8" s="14" t="s">
        <v>9</v>
      </c>
      <c r="D8" s="13" t="s">
        <v>10</v>
      </c>
      <c r="E8" s="13" t="s">
        <v>12</v>
      </c>
      <c r="F8" s="13" t="s">
        <v>13</v>
      </c>
      <c r="G8" s="13" t="s">
        <v>14</v>
      </c>
      <c r="H8" s="13" t="s">
        <v>15</v>
      </c>
      <c r="I8" s="15">
        <v>342668.09</v>
      </c>
      <c r="J8" s="15">
        <v>342668.09</v>
      </c>
    </row>
    <row r="9" spans="1:10" ht="12.75" customHeight="1" outlineLevel="3">
      <c r="A9" s="13" t="s">
        <v>7</v>
      </c>
      <c r="B9" s="14" t="s">
        <v>8</v>
      </c>
      <c r="C9" s="14" t="s">
        <v>9</v>
      </c>
      <c r="D9" s="13" t="s">
        <v>10</v>
      </c>
      <c r="E9" s="13" t="s">
        <v>12</v>
      </c>
      <c r="F9" s="13" t="s">
        <v>16</v>
      </c>
      <c r="G9" s="13" t="s">
        <v>14</v>
      </c>
      <c r="H9" s="13" t="s">
        <v>15</v>
      </c>
      <c r="I9" s="15">
        <v>103485.76</v>
      </c>
      <c r="J9" s="15">
        <v>103485.76</v>
      </c>
    </row>
    <row r="10" spans="1:10" ht="12.75" customHeight="1" outlineLevel="3">
      <c r="A10" s="13" t="s">
        <v>7</v>
      </c>
      <c r="B10" s="14" t="s">
        <v>8</v>
      </c>
      <c r="C10" s="14" t="s">
        <v>9</v>
      </c>
      <c r="D10" s="13" t="s">
        <v>10</v>
      </c>
      <c r="E10" s="13" t="s">
        <v>17</v>
      </c>
      <c r="F10" s="13" t="s">
        <v>18</v>
      </c>
      <c r="G10" s="13" t="s">
        <v>14</v>
      </c>
      <c r="H10" s="13" t="s">
        <v>19</v>
      </c>
      <c r="I10" s="15">
        <v>1600</v>
      </c>
      <c r="J10" s="15">
        <v>1600</v>
      </c>
    </row>
    <row r="11" spans="1:10" ht="12.75" customHeight="1" outlineLevel="3">
      <c r="A11" s="13" t="s">
        <v>7</v>
      </c>
      <c r="B11" s="14" t="s">
        <v>8</v>
      </c>
      <c r="C11" s="14" t="s">
        <v>9</v>
      </c>
      <c r="D11" s="13" t="s">
        <v>10</v>
      </c>
      <c r="E11" s="13" t="s">
        <v>17</v>
      </c>
      <c r="F11" s="13" t="s">
        <v>20</v>
      </c>
      <c r="G11" s="13" t="s">
        <v>14</v>
      </c>
      <c r="H11" s="13" t="s">
        <v>21</v>
      </c>
      <c r="I11" s="15">
        <v>22590</v>
      </c>
      <c r="J11" s="15">
        <v>22590</v>
      </c>
    </row>
    <row r="12" spans="1:10" ht="12.75" customHeight="1" outlineLevel="3">
      <c r="A12" s="13" t="s">
        <v>7</v>
      </c>
      <c r="B12" s="14" t="s">
        <v>8</v>
      </c>
      <c r="C12" s="14" t="s">
        <v>9</v>
      </c>
      <c r="D12" s="13" t="s">
        <v>10</v>
      </c>
      <c r="E12" s="13" t="s">
        <v>17</v>
      </c>
      <c r="F12" s="13" t="s">
        <v>22</v>
      </c>
      <c r="G12" s="13" t="s">
        <v>14</v>
      </c>
      <c r="H12" s="13" t="s">
        <v>23</v>
      </c>
      <c r="I12" s="15">
        <v>168</v>
      </c>
      <c r="J12" s="15">
        <v>168</v>
      </c>
    </row>
    <row r="13" spans="1:10" ht="12.75" customHeight="1" outlineLevel="3">
      <c r="A13" s="13" t="s">
        <v>7</v>
      </c>
      <c r="B13" s="14" t="s">
        <v>8</v>
      </c>
      <c r="C13" s="14" t="s">
        <v>9</v>
      </c>
      <c r="D13" s="13" t="s">
        <v>10</v>
      </c>
      <c r="E13" s="13" t="s">
        <v>24</v>
      </c>
      <c r="F13" s="13" t="s">
        <v>25</v>
      </c>
      <c r="G13" s="13" t="s">
        <v>14</v>
      </c>
      <c r="H13" s="13" t="s">
        <v>15</v>
      </c>
      <c r="I13" s="15">
        <v>9885.47</v>
      </c>
      <c r="J13" s="15">
        <v>9885.47</v>
      </c>
    </row>
    <row r="14" spans="1:10" ht="12.75" customHeight="1" outlineLevel="3">
      <c r="A14" s="13" t="s">
        <v>7</v>
      </c>
      <c r="B14" s="14" t="s">
        <v>8</v>
      </c>
      <c r="C14" s="14" t="s">
        <v>9</v>
      </c>
      <c r="D14" s="13" t="s">
        <v>10</v>
      </c>
      <c r="E14" s="13" t="s">
        <v>24</v>
      </c>
      <c r="F14" s="13" t="s">
        <v>22</v>
      </c>
      <c r="G14" s="13" t="s">
        <v>14</v>
      </c>
      <c r="H14" s="13" t="s">
        <v>26</v>
      </c>
      <c r="I14" s="15">
        <v>3527.68</v>
      </c>
      <c r="J14" s="15">
        <v>3527.68</v>
      </c>
    </row>
    <row r="15" spans="1:10" ht="12.75" customHeight="1" outlineLevel="3">
      <c r="A15" s="13" t="s">
        <v>7</v>
      </c>
      <c r="B15" s="14" t="s">
        <v>8</v>
      </c>
      <c r="C15" s="14" t="s">
        <v>9</v>
      </c>
      <c r="D15" s="13" t="s">
        <v>10</v>
      </c>
      <c r="E15" s="13" t="s">
        <v>24</v>
      </c>
      <c r="F15" s="13" t="s">
        <v>22</v>
      </c>
      <c r="G15" s="13" t="s">
        <v>14</v>
      </c>
      <c r="H15" s="13" t="s">
        <v>27</v>
      </c>
      <c r="I15" s="15">
        <v>6000</v>
      </c>
      <c r="J15" s="15">
        <v>6000</v>
      </c>
    </row>
    <row r="16" spans="1:10" ht="12.75" customHeight="1" outlineLevel="3">
      <c r="A16" s="13" t="s">
        <v>7</v>
      </c>
      <c r="B16" s="14" t="s">
        <v>8</v>
      </c>
      <c r="C16" s="14" t="s">
        <v>9</v>
      </c>
      <c r="D16" s="13" t="s">
        <v>10</v>
      </c>
      <c r="E16" s="13" t="s">
        <v>24</v>
      </c>
      <c r="F16" s="13" t="s">
        <v>28</v>
      </c>
      <c r="G16" s="13" t="s">
        <v>14</v>
      </c>
      <c r="H16" s="13" t="s">
        <v>15</v>
      </c>
      <c r="I16" s="15">
        <v>35445</v>
      </c>
      <c r="J16" s="15">
        <v>35445</v>
      </c>
    </row>
    <row r="17" spans="1:10" ht="12.75" customHeight="1" outlineLevel="2">
      <c r="A17" s="13" t="s">
        <v>7</v>
      </c>
      <c r="B17" s="14" t="s">
        <v>8</v>
      </c>
      <c r="C17" s="14" t="s">
        <v>9</v>
      </c>
      <c r="D17" s="13" t="s">
        <v>10</v>
      </c>
      <c r="E17" s="13" t="s">
        <v>24</v>
      </c>
      <c r="F17" s="13" t="s">
        <v>29</v>
      </c>
      <c r="G17" s="13" t="s">
        <v>14</v>
      </c>
      <c r="H17" s="13" t="s">
        <v>30</v>
      </c>
      <c r="I17" s="15">
        <v>25630</v>
      </c>
      <c r="J17" s="15">
        <v>25630</v>
      </c>
    </row>
    <row r="18" spans="1:10" ht="31.5" customHeight="1" outlineLevel="3">
      <c r="A18" s="26" t="s">
        <v>32</v>
      </c>
      <c r="B18" s="26"/>
      <c r="C18" s="26"/>
      <c r="D18" s="26"/>
      <c r="E18" s="26"/>
      <c r="F18" s="26"/>
      <c r="G18" s="26"/>
      <c r="H18" s="26"/>
      <c r="I18" s="12">
        <f>SUM(I19:I24)</f>
        <v>945700</v>
      </c>
      <c r="J18" s="12">
        <f>SUM(J19:J24)</f>
        <v>945700</v>
      </c>
    </row>
    <row r="19" spans="1:10" ht="12.75" customHeight="1" outlineLevel="3">
      <c r="A19" s="13" t="s">
        <v>7</v>
      </c>
      <c r="B19" s="14" t="s">
        <v>8</v>
      </c>
      <c r="C19" s="14" t="s">
        <v>9</v>
      </c>
      <c r="D19" s="13" t="s">
        <v>31</v>
      </c>
      <c r="E19" s="13" t="s">
        <v>12</v>
      </c>
      <c r="F19" s="13" t="s">
        <v>13</v>
      </c>
      <c r="G19" s="13" t="s">
        <v>33</v>
      </c>
      <c r="H19" s="13" t="s">
        <v>15</v>
      </c>
      <c r="I19" s="15">
        <v>665100</v>
      </c>
      <c r="J19" s="15">
        <v>665100</v>
      </c>
    </row>
    <row r="20" spans="1:10" ht="12.75" customHeight="1" outlineLevel="3">
      <c r="A20" s="13" t="s">
        <v>7</v>
      </c>
      <c r="B20" s="14" t="s">
        <v>8</v>
      </c>
      <c r="C20" s="14" t="s">
        <v>9</v>
      </c>
      <c r="D20" s="13" t="s">
        <v>31</v>
      </c>
      <c r="E20" s="13" t="s">
        <v>12</v>
      </c>
      <c r="F20" s="13" t="s">
        <v>16</v>
      </c>
      <c r="G20" s="13" t="s">
        <v>33</v>
      </c>
      <c r="H20" s="13" t="s">
        <v>15</v>
      </c>
      <c r="I20" s="15">
        <v>200900</v>
      </c>
      <c r="J20" s="15">
        <v>200900</v>
      </c>
    </row>
    <row r="21" spans="1:10" ht="12.75" customHeight="1" outlineLevel="3">
      <c r="A21" s="13" t="s">
        <v>7</v>
      </c>
      <c r="B21" s="14" t="s">
        <v>8</v>
      </c>
      <c r="C21" s="14" t="s">
        <v>9</v>
      </c>
      <c r="D21" s="13" t="s">
        <v>31</v>
      </c>
      <c r="E21" s="13" t="s">
        <v>24</v>
      </c>
      <c r="F21" s="13" t="s">
        <v>25</v>
      </c>
      <c r="G21" s="13" t="s">
        <v>33</v>
      </c>
      <c r="H21" s="13" t="s">
        <v>15</v>
      </c>
      <c r="I21" s="15">
        <v>10632.92</v>
      </c>
      <c r="J21" s="15">
        <v>10632.92</v>
      </c>
    </row>
    <row r="22" spans="1:10" ht="12.75" customHeight="1" outlineLevel="3">
      <c r="A22" s="13" t="s">
        <v>7</v>
      </c>
      <c r="B22" s="14" t="s">
        <v>8</v>
      </c>
      <c r="C22" s="14" t="s">
        <v>9</v>
      </c>
      <c r="D22" s="13" t="s">
        <v>31</v>
      </c>
      <c r="E22" s="13" t="s">
        <v>24</v>
      </c>
      <c r="F22" s="13" t="s">
        <v>22</v>
      </c>
      <c r="G22" s="13" t="s">
        <v>33</v>
      </c>
      <c r="H22" s="13" t="s">
        <v>27</v>
      </c>
      <c r="I22" s="15">
        <v>5900</v>
      </c>
      <c r="J22" s="15">
        <v>5900</v>
      </c>
    </row>
    <row r="23" spans="1:10" ht="12.75" customHeight="1" outlineLevel="3">
      <c r="A23" s="13" t="s">
        <v>7</v>
      </c>
      <c r="B23" s="14" t="s">
        <v>8</v>
      </c>
      <c r="C23" s="14" t="s">
        <v>9</v>
      </c>
      <c r="D23" s="13" t="s">
        <v>31</v>
      </c>
      <c r="E23" s="13" t="s">
        <v>24</v>
      </c>
      <c r="F23" s="13" t="s">
        <v>28</v>
      </c>
      <c r="G23" s="13" t="s">
        <v>33</v>
      </c>
      <c r="H23" s="13" t="s">
        <v>15</v>
      </c>
      <c r="I23" s="15">
        <v>33060</v>
      </c>
      <c r="J23" s="15">
        <v>33060</v>
      </c>
    </row>
    <row r="24" spans="1:10" ht="12.75" customHeight="1" outlineLevel="2">
      <c r="A24" s="13" t="s">
        <v>7</v>
      </c>
      <c r="B24" s="14" t="s">
        <v>8</v>
      </c>
      <c r="C24" s="14" t="s">
        <v>9</v>
      </c>
      <c r="D24" s="13" t="s">
        <v>31</v>
      </c>
      <c r="E24" s="13" t="s">
        <v>24</v>
      </c>
      <c r="F24" s="13" t="s">
        <v>29</v>
      </c>
      <c r="G24" s="13" t="s">
        <v>33</v>
      </c>
      <c r="H24" s="13" t="s">
        <v>30</v>
      </c>
      <c r="I24" s="15">
        <v>30107.08</v>
      </c>
      <c r="J24" s="15">
        <v>30107.08</v>
      </c>
    </row>
    <row r="25" spans="1:10" ht="40.5" customHeight="1" outlineLevel="3">
      <c r="A25" s="26" t="s">
        <v>35</v>
      </c>
      <c r="B25" s="26"/>
      <c r="C25" s="26"/>
      <c r="D25" s="26"/>
      <c r="E25" s="26"/>
      <c r="F25" s="26"/>
      <c r="G25" s="26"/>
      <c r="H25" s="26"/>
      <c r="I25" s="12">
        <v>945600</v>
      </c>
      <c r="J25" s="12">
        <v>927549.99</v>
      </c>
    </row>
    <row r="26" spans="1:10" ht="12.75" customHeight="1" outlineLevel="3">
      <c r="A26" s="13" t="s">
        <v>7</v>
      </c>
      <c r="B26" s="14" t="s">
        <v>8</v>
      </c>
      <c r="C26" s="14" t="s">
        <v>9</v>
      </c>
      <c r="D26" s="13" t="s">
        <v>34</v>
      </c>
      <c r="E26" s="13" t="s">
        <v>12</v>
      </c>
      <c r="F26" s="13" t="s">
        <v>13</v>
      </c>
      <c r="G26" s="13" t="s">
        <v>36</v>
      </c>
      <c r="H26" s="13" t="s">
        <v>15</v>
      </c>
      <c r="I26" s="15">
        <v>665100</v>
      </c>
      <c r="J26" s="15">
        <v>665100</v>
      </c>
    </row>
    <row r="27" spans="1:10" ht="12.75" customHeight="1" outlineLevel="3">
      <c r="A27" s="13" t="s">
        <v>7</v>
      </c>
      <c r="B27" s="14" t="s">
        <v>8</v>
      </c>
      <c r="C27" s="14" t="s">
        <v>9</v>
      </c>
      <c r="D27" s="13" t="s">
        <v>34</v>
      </c>
      <c r="E27" s="13" t="s">
        <v>12</v>
      </c>
      <c r="F27" s="13" t="s">
        <v>16</v>
      </c>
      <c r="G27" s="13" t="s">
        <v>36</v>
      </c>
      <c r="H27" s="13" t="s">
        <v>15</v>
      </c>
      <c r="I27" s="15">
        <v>200860</v>
      </c>
      <c r="J27" s="15">
        <v>197909.99</v>
      </c>
    </row>
    <row r="28" spans="1:10" ht="12.75" customHeight="1" outlineLevel="3">
      <c r="A28" s="13" t="s">
        <v>7</v>
      </c>
      <c r="B28" s="14" t="s">
        <v>8</v>
      </c>
      <c r="C28" s="14" t="s">
        <v>9</v>
      </c>
      <c r="D28" s="13" t="s">
        <v>34</v>
      </c>
      <c r="E28" s="13" t="s">
        <v>24</v>
      </c>
      <c r="F28" s="13" t="s">
        <v>25</v>
      </c>
      <c r="G28" s="13" t="s">
        <v>36</v>
      </c>
      <c r="H28" s="13" t="s">
        <v>15</v>
      </c>
      <c r="I28" s="15">
        <v>11900</v>
      </c>
      <c r="J28" s="15">
        <v>7800</v>
      </c>
    </row>
    <row r="29" spans="1:10" ht="12.75" customHeight="1" outlineLevel="3">
      <c r="A29" s="13" t="s">
        <v>7</v>
      </c>
      <c r="B29" s="14" t="s">
        <v>8</v>
      </c>
      <c r="C29" s="14" t="s">
        <v>9</v>
      </c>
      <c r="D29" s="13" t="s">
        <v>34</v>
      </c>
      <c r="E29" s="13" t="s">
        <v>24</v>
      </c>
      <c r="F29" s="13" t="s">
        <v>22</v>
      </c>
      <c r="G29" s="13" t="s">
        <v>36</v>
      </c>
      <c r="H29" s="13" t="s">
        <v>26</v>
      </c>
      <c r="I29" s="15">
        <v>5000</v>
      </c>
      <c r="J29" s="15">
        <v>0</v>
      </c>
    </row>
    <row r="30" spans="1:10" ht="12.75" customHeight="1" outlineLevel="3">
      <c r="A30" s="13" t="s">
        <v>7</v>
      </c>
      <c r="B30" s="14" t="s">
        <v>8</v>
      </c>
      <c r="C30" s="14" t="s">
        <v>9</v>
      </c>
      <c r="D30" s="13" t="s">
        <v>34</v>
      </c>
      <c r="E30" s="13" t="s">
        <v>24</v>
      </c>
      <c r="F30" s="13" t="s">
        <v>22</v>
      </c>
      <c r="G30" s="13" t="s">
        <v>36</v>
      </c>
      <c r="H30" s="13" t="s">
        <v>27</v>
      </c>
      <c r="I30" s="15">
        <v>22500</v>
      </c>
      <c r="J30" s="15">
        <v>16500</v>
      </c>
    </row>
    <row r="31" spans="1:10" ht="12.75" customHeight="1" outlineLevel="2">
      <c r="A31" s="13" t="s">
        <v>7</v>
      </c>
      <c r="B31" s="14" t="s">
        <v>8</v>
      </c>
      <c r="C31" s="14" t="s">
        <v>9</v>
      </c>
      <c r="D31" s="13" t="s">
        <v>34</v>
      </c>
      <c r="E31" s="13" t="s">
        <v>24</v>
      </c>
      <c r="F31" s="13" t="s">
        <v>29</v>
      </c>
      <c r="G31" s="13" t="s">
        <v>36</v>
      </c>
      <c r="H31" s="13" t="s">
        <v>30</v>
      </c>
      <c r="I31" s="15">
        <v>40240</v>
      </c>
      <c r="J31" s="15">
        <v>40240</v>
      </c>
    </row>
    <row r="32" spans="1:10" ht="62.25" customHeight="1">
      <c r="A32" s="26" t="s">
        <v>75</v>
      </c>
      <c r="B32" s="26"/>
      <c r="C32" s="26"/>
      <c r="D32" s="26"/>
      <c r="E32" s="26"/>
      <c r="F32" s="26"/>
      <c r="G32" s="26"/>
      <c r="H32" s="26"/>
      <c r="I32" s="16">
        <f>SUM(I33:I33)</f>
        <v>700</v>
      </c>
      <c r="J32" s="16">
        <f>SUM(J33:J33)</f>
        <v>0</v>
      </c>
    </row>
    <row r="33" spans="1:10" ht="12.75" customHeight="1" outlineLevel="2">
      <c r="A33" s="13" t="s">
        <v>7</v>
      </c>
      <c r="B33" s="14" t="s">
        <v>8</v>
      </c>
      <c r="C33" s="14" t="s">
        <v>9</v>
      </c>
      <c r="D33" s="13" t="s">
        <v>73</v>
      </c>
      <c r="E33" s="13" t="s">
        <v>24</v>
      </c>
      <c r="F33" s="13" t="s">
        <v>29</v>
      </c>
      <c r="G33" s="13" t="s">
        <v>74</v>
      </c>
      <c r="H33" s="13" t="s">
        <v>30</v>
      </c>
      <c r="I33" s="15">
        <v>700</v>
      </c>
      <c r="J33" s="15">
        <v>0</v>
      </c>
    </row>
    <row r="34" spans="1:10" s="11" customFormat="1" ht="15.75" outlineLevel="2">
      <c r="A34" s="9"/>
      <c r="B34" s="17" t="s">
        <v>37</v>
      </c>
      <c r="C34" s="17" t="s">
        <v>80</v>
      </c>
      <c r="D34" s="23" t="s">
        <v>82</v>
      </c>
      <c r="E34" s="24"/>
      <c r="F34" s="24"/>
      <c r="G34" s="24"/>
      <c r="H34" s="25"/>
      <c r="I34" s="18">
        <f>I35+I40</f>
        <v>551000</v>
      </c>
      <c r="J34" s="18">
        <f>J35+J40</f>
        <v>229000</v>
      </c>
    </row>
    <row r="35" spans="1:10" ht="39.75" customHeight="1" outlineLevel="3">
      <c r="A35" s="26" t="s">
        <v>39</v>
      </c>
      <c r="B35" s="26"/>
      <c r="C35" s="26"/>
      <c r="D35" s="26"/>
      <c r="E35" s="26"/>
      <c r="F35" s="26"/>
      <c r="G35" s="26"/>
      <c r="H35" s="26"/>
      <c r="I35" s="12">
        <f>SUM(I36:I39)</f>
        <v>229000</v>
      </c>
      <c r="J35" s="12">
        <f>SUM(J36:J39)</f>
        <v>229000</v>
      </c>
    </row>
    <row r="36" spans="1:10" ht="12.75" customHeight="1" outlineLevel="3">
      <c r="A36" s="13" t="s">
        <v>7</v>
      </c>
      <c r="B36" s="14" t="s">
        <v>37</v>
      </c>
      <c r="C36" s="14" t="s">
        <v>8</v>
      </c>
      <c r="D36" s="13" t="s">
        <v>38</v>
      </c>
      <c r="E36" s="13" t="s">
        <v>12</v>
      </c>
      <c r="F36" s="13" t="s">
        <v>13</v>
      </c>
      <c r="G36" s="13" t="s">
        <v>40</v>
      </c>
      <c r="H36" s="13" t="s">
        <v>15</v>
      </c>
      <c r="I36" s="15">
        <v>153000</v>
      </c>
      <c r="J36" s="15">
        <v>153000</v>
      </c>
    </row>
    <row r="37" spans="1:10" ht="12.75" customHeight="1" outlineLevel="3">
      <c r="A37" s="13" t="s">
        <v>7</v>
      </c>
      <c r="B37" s="14" t="s">
        <v>37</v>
      </c>
      <c r="C37" s="14" t="s">
        <v>8</v>
      </c>
      <c r="D37" s="13" t="s">
        <v>38</v>
      </c>
      <c r="E37" s="13" t="s">
        <v>12</v>
      </c>
      <c r="F37" s="13" t="s">
        <v>16</v>
      </c>
      <c r="G37" s="13" t="s">
        <v>40</v>
      </c>
      <c r="H37" s="13" t="s">
        <v>15</v>
      </c>
      <c r="I37" s="15">
        <v>46170</v>
      </c>
      <c r="J37" s="15">
        <v>46170</v>
      </c>
    </row>
    <row r="38" spans="1:10" ht="12.75" customHeight="1" outlineLevel="3">
      <c r="A38" s="13" t="s">
        <v>7</v>
      </c>
      <c r="B38" s="14" t="s">
        <v>37</v>
      </c>
      <c r="C38" s="14" t="s">
        <v>8</v>
      </c>
      <c r="D38" s="13" t="s">
        <v>38</v>
      </c>
      <c r="E38" s="13" t="s">
        <v>24</v>
      </c>
      <c r="F38" s="13" t="s">
        <v>25</v>
      </c>
      <c r="G38" s="13" t="s">
        <v>40</v>
      </c>
      <c r="H38" s="13" t="s">
        <v>15</v>
      </c>
      <c r="I38" s="15">
        <v>5610</v>
      </c>
      <c r="J38" s="15">
        <v>5610</v>
      </c>
    </row>
    <row r="39" spans="1:10" ht="12.75" customHeight="1" outlineLevel="2">
      <c r="A39" s="13" t="s">
        <v>7</v>
      </c>
      <c r="B39" s="14" t="s">
        <v>37</v>
      </c>
      <c r="C39" s="14" t="s">
        <v>8</v>
      </c>
      <c r="D39" s="13" t="s">
        <v>38</v>
      </c>
      <c r="E39" s="13" t="s">
        <v>24</v>
      </c>
      <c r="F39" s="13" t="s">
        <v>29</v>
      </c>
      <c r="G39" s="13" t="s">
        <v>40</v>
      </c>
      <c r="H39" s="13" t="s">
        <v>30</v>
      </c>
      <c r="I39" s="15">
        <v>24220</v>
      </c>
      <c r="J39" s="15">
        <v>24220</v>
      </c>
    </row>
    <row r="40" spans="1:10" ht="34.5" customHeight="1" outlineLevel="3">
      <c r="A40" s="26" t="s">
        <v>43</v>
      </c>
      <c r="B40" s="26"/>
      <c r="C40" s="26"/>
      <c r="D40" s="26"/>
      <c r="E40" s="26"/>
      <c r="F40" s="26"/>
      <c r="G40" s="26"/>
      <c r="H40" s="26"/>
      <c r="I40" s="12">
        <f>I41</f>
        <v>322000</v>
      </c>
      <c r="J40" s="12">
        <f>J41</f>
        <v>0</v>
      </c>
    </row>
    <row r="41" spans="1:10" ht="12.75" customHeight="1" outlineLevel="2">
      <c r="A41" s="13" t="s">
        <v>7</v>
      </c>
      <c r="B41" s="14" t="s">
        <v>37</v>
      </c>
      <c r="C41" s="14" t="s">
        <v>41</v>
      </c>
      <c r="D41" s="13" t="s">
        <v>42</v>
      </c>
      <c r="E41" s="13" t="s">
        <v>24</v>
      </c>
      <c r="F41" s="13" t="s">
        <v>29</v>
      </c>
      <c r="G41" s="13" t="s">
        <v>44</v>
      </c>
      <c r="H41" s="13" t="s">
        <v>30</v>
      </c>
      <c r="I41" s="15">
        <v>322000</v>
      </c>
      <c r="J41" s="15">
        <v>0</v>
      </c>
    </row>
    <row r="42" spans="1:10" s="11" customFormat="1" ht="15.75" outlineLevel="2">
      <c r="A42" s="9"/>
      <c r="B42" s="17" t="s">
        <v>45</v>
      </c>
      <c r="C42" s="17" t="s">
        <v>80</v>
      </c>
      <c r="D42" s="23" t="s">
        <v>81</v>
      </c>
      <c r="E42" s="24"/>
      <c r="F42" s="24"/>
      <c r="G42" s="24"/>
      <c r="H42" s="25"/>
      <c r="I42" s="18">
        <f>I43+I49+I52+I61</f>
        <v>2446000</v>
      </c>
      <c r="J42" s="18">
        <f>J43+J49+J52+J61</f>
        <v>2406577</v>
      </c>
    </row>
    <row r="43" spans="1:10" ht="51.75" customHeight="1" outlineLevel="3">
      <c r="A43" s="26" t="s">
        <v>48</v>
      </c>
      <c r="B43" s="26"/>
      <c r="C43" s="26"/>
      <c r="D43" s="26"/>
      <c r="E43" s="26"/>
      <c r="F43" s="26"/>
      <c r="G43" s="26"/>
      <c r="H43" s="26"/>
      <c r="I43" s="12">
        <f>SUM(I44:I48)</f>
        <v>454600</v>
      </c>
      <c r="J43" s="12">
        <f>SUM(J44:J48)</f>
        <v>454600</v>
      </c>
    </row>
    <row r="44" spans="1:10" ht="12.75" customHeight="1" outlineLevel="3">
      <c r="A44" s="13" t="s">
        <v>7</v>
      </c>
      <c r="B44" s="14" t="s">
        <v>45</v>
      </c>
      <c r="C44" s="14" t="s">
        <v>46</v>
      </c>
      <c r="D44" s="13" t="s">
        <v>47</v>
      </c>
      <c r="E44" s="13" t="s">
        <v>12</v>
      </c>
      <c r="F44" s="13" t="s">
        <v>13</v>
      </c>
      <c r="G44" s="13" t="s">
        <v>49</v>
      </c>
      <c r="H44" s="13" t="s">
        <v>15</v>
      </c>
      <c r="I44" s="15">
        <v>332500</v>
      </c>
      <c r="J44" s="15">
        <v>332500</v>
      </c>
    </row>
    <row r="45" spans="1:10" ht="12.75" customHeight="1" outlineLevel="3">
      <c r="A45" s="13" t="s">
        <v>7</v>
      </c>
      <c r="B45" s="14" t="s">
        <v>45</v>
      </c>
      <c r="C45" s="14" t="s">
        <v>46</v>
      </c>
      <c r="D45" s="13" t="s">
        <v>47</v>
      </c>
      <c r="E45" s="13" t="s">
        <v>12</v>
      </c>
      <c r="F45" s="13" t="s">
        <v>16</v>
      </c>
      <c r="G45" s="13" t="s">
        <v>49</v>
      </c>
      <c r="H45" s="13" t="s">
        <v>15</v>
      </c>
      <c r="I45" s="15">
        <v>100400</v>
      </c>
      <c r="J45" s="15">
        <v>100400</v>
      </c>
    </row>
    <row r="46" spans="1:10" ht="12.75" customHeight="1" outlineLevel="3">
      <c r="A46" s="13" t="s">
        <v>7</v>
      </c>
      <c r="B46" s="14" t="s">
        <v>45</v>
      </c>
      <c r="C46" s="14" t="s">
        <v>46</v>
      </c>
      <c r="D46" s="13" t="s">
        <v>47</v>
      </c>
      <c r="E46" s="13" t="s">
        <v>24</v>
      </c>
      <c r="F46" s="13" t="s">
        <v>25</v>
      </c>
      <c r="G46" s="13" t="s">
        <v>49</v>
      </c>
      <c r="H46" s="13" t="s">
        <v>15</v>
      </c>
      <c r="I46" s="15">
        <v>1500</v>
      </c>
      <c r="J46" s="15">
        <v>1500</v>
      </c>
    </row>
    <row r="47" spans="1:10" ht="12.75" customHeight="1" outlineLevel="3">
      <c r="A47" s="13" t="s">
        <v>7</v>
      </c>
      <c r="B47" s="14" t="s">
        <v>45</v>
      </c>
      <c r="C47" s="14" t="s">
        <v>46</v>
      </c>
      <c r="D47" s="13" t="s">
        <v>47</v>
      </c>
      <c r="E47" s="13" t="s">
        <v>24</v>
      </c>
      <c r="F47" s="13" t="s">
        <v>28</v>
      </c>
      <c r="G47" s="13" t="s">
        <v>49</v>
      </c>
      <c r="H47" s="13" t="s">
        <v>15</v>
      </c>
      <c r="I47" s="15">
        <v>15930</v>
      </c>
      <c r="J47" s="15">
        <v>15930</v>
      </c>
    </row>
    <row r="48" spans="1:10" ht="12.75" customHeight="1" outlineLevel="2">
      <c r="A48" s="13" t="s">
        <v>7</v>
      </c>
      <c r="B48" s="14" t="s">
        <v>45</v>
      </c>
      <c r="C48" s="14" t="s">
        <v>46</v>
      </c>
      <c r="D48" s="13" t="s">
        <v>47</v>
      </c>
      <c r="E48" s="13" t="s">
        <v>24</v>
      </c>
      <c r="F48" s="13" t="s">
        <v>29</v>
      </c>
      <c r="G48" s="13" t="s">
        <v>49</v>
      </c>
      <c r="H48" s="13" t="s">
        <v>30</v>
      </c>
      <c r="I48" s="15">
        <v>4270</v>
      </c>
      <c r="J48" s="15">
        <v>4270</v>
      </c>
    </row>
    <row r="49" spans="1:10" ht="30" customHeight="1" outlineLevel="3">
      <c r="A49" s="26" t="s">
        <v>51</v>
      </c>
      <c r="B49" s="26"/>
      <c r="C49" s="26"/>
      <c r="D49" s="26"/>
      <c r="E49" s="26"/>
      <c r="F49" s="26"/>
      <c r="G49" s="26"/>
      <c r="H49" s="26"/>
      <c r="I49" s="12">
        <f>SUM(I50:I51)</f>
        <v>497200</v>
      </c>
      <c r="J49" s="12">
        <f>SUM(J50:J51)</f>
        <v>457777</v>
      </c>
    </row>
    <row r="50" spans="1:10" ht="12.75" customHeight="1" outlineLevel="3">
      <c r="A50" s="13" t="s">
        <v>7</v>
      </c>
      <c r="B50" s="14" t="s">
        <v>45</v>
      </c>
      <c r="C50" s="14" t="s">
        <v>46</v>
      </c>
      <c r="D50" s="13" t="s">
        <v>50</v>
      </c>
      <c r="E50" s="13" t="s">
        <v>24</v>
      </c>
      <c r="F50" s="13" t="s">
        <v>25</v>
      </c>
      <c r="G50" s="13" t="s">
        <v>49</v>
      </c>
      <c r="H50" s="13" t="s">
        <v>15</v>
      </c>
      <c r="I50" s="15">
        <v>1000</v>
      </c>
      <c r="J50" s="15">
        <v>1000</v>
      </c>
    </row>
    <row r="51" spans="1:10" ht="12.75" customHeight="1" outlineLevel="2">
      <c r="A51" s="13" t="s">
        <v>7</v>
      </c>
      <c r="B51" s="14" t="s">
        <v>45</v>
      </c>
      <c r="C51" s="14" t="s">
        <v>46</v>
      </c>
      <c r="D51" s="13" t="s">
        <v>50</v>
      </c>
      <c r="E51" s="13" t="s">
        <v>52</v>
      </c>
      <c r="F51" s="13" t="s">
        <v>53</v>
      </c>
      <c r="G51" s="13" t="s">
        <v>49</v>
      </c>
      <c r="H51" s="13" t="s">
        <v>15</v>
      </c>
      <c r="I51" s="15">
        <v>496200</v>
      </c>
      <c r="J51" s="15">
        <v>456777</v>
      </c>
    </row>
    <row r="52" spans="1:10" ht="47.25" customHeight="1" outlineLevel="3">
      <c r="A52" s="26" t="s">
        <v>56</v>
      </c>
      <c r="B52" s="26"/>
      <c r="C52" s="26"/>
      <c r="D52" s="26"/>
      <c r="E52" s="26"/>
      <c r="F52" s="26"/>
      <c r="G52" s="26"/>
      <c r="H52" s="26"/>
      <c r="I52" s="12">
        <f>SUM(I53:I60)</f>
        <v>952600</v>
      </c>
      <c r="J52" s="12">
        <f>SUM(J53:J60)</f>
        <v>952600</v>
      </c>
    </row>
    <row r="53" spans="1:10" ht="12.75" customHeight="1" outlineLevel="3">
      <c r="A53" s="13" t="s">
        <v>7</v>
      </c>
      <c r="B53" s="14" t="s">
        <v>45</v>
      </c>
      <c r="C53" s="14" t="s">
        <v>54</v>
      </c>
      <c r="D53" s="13" t="s">
        <v>55</v>
      </c>
      <c r="E53" s="13" t="s">
        <v>12</v>
      </c>
      <c r="F53" s="13" t="s">
        <v>13</v>
      </c>
      <c r="G53" s="13" t="s">
        <v>57</v>
      </c>
      <c r="H53" s="13" t="s">
        <v>15</v>
      </c>
      <c r="I53" s="15">
        <v>665100</v>
      </c>
      <c r="J53" s="15">
        <v>665100</v>
      </c>
    </row>
    <row r="54" spans="1:10" ht="12.75" customHeight="1" outlineLevel="3">
      <c r="A54" s="13" t="s">
        <v>7</v>
      </c>
      <c r="B54" s="14" t="s">
        <v>45</v>
      </c>
      <c r="C54" s="14" t="s">
        <v>54</v>
      </c>
      <c r="D54" s="13" t="s">
        <v>55</v>
      </c>
      <c r="E54" s="13" t="s">
        <v>12</v>
      </c>
      <c r="F54" s="13" t="s">
        <v>16</v>
      </c>
      <c r="G54" s="13" t="s">
        <v>57</v>
      </c>
      <c r="H54" s="13" t="s">
        <v>15</v>
      </c>
      <c r="I54" s="15">
        <v>200900</v>
      </c>
      <c r="J54" s="15">
        <v>200900</v>
      </c>
    </row>
    <row r="55" spans="1:10" ht="12.75" customHeight="1" outlineLevel="3">
      <c r="A55" s="13" t="s">
        <v>7</v>
      </c>
      <c r="B55" s="14" t="s">
        <v>45</v>
      </c>
      <c r="C55" s="14" t="s">
        <v>54</v>
      </c>
      <c r="D55" s="13" t="s">
        <v>55</v>
      </c>
      <c r="E55" s="13" t="s">
        <v>17</v>
      </c>
      <c r="F55" s="13" t="s">
        <v>18</v>
      </c>
      <c r="G55" s="13" t="s">
        <v>57</v>
      </c>
      <c r="H55" s="13" t="s">
        <v>19</v>
      </c>
      <c r="I55" s="15">
        <v>500</v>
      </c>
      <c r="J55" s="15">
        <v>500</v>
      </c>
    </row>
    <row r="56" spans="1:10" ht="12.75" customHeight="1" outlineLevel="3">
      <c r="A56" s="13" t="s">
        <v>7</v>
      </c>
      <c r="B56" s="14" t="s">
        <v>45</v>
      </c>
      <c r="C56" s="14" t="s">
        <v>54</v>
      </c>
      <c r="D56" s="13" t="s">
        <v>55</v>
      </c>
      <c r="E56" s="13" t="s">
        <v>17</v>
      </c>
      <c r="F56" s="13" t="s">
        <v>20</v>
      </c>
      <c r="G56" s="13" t="s">
        <v>57</v>
      </c>
      <c r="H56" s="13" t="s">
        <v>21</v>
      </c>
      <c r="I56" s="15">
        <v>15000</v>
      </c>
      <c r="J56" s="15">
        <v>15000</v>
      </c>
    </row>
    <row r="57" spans="1:10" ht="12.75" customHeight="1" outlineLevel="3">
      <c r="A57" s="13" t="s">
        <v>7</v>
      </c>
      <c r="B57" s="14" t="s">
        <v>45</v>
      </c>
      <c r="C57" s="14" t="s">
        <v>54</v>
      </c>
      <c r="D57" s="13" t="s">
        <v>55</v>
      </c>
      <c r="E57" s="13" t="s">
        <v>24</v>
      </c>
      <c r="F57" s="13" t="s">
        <v>25</v>
      </c>
      <c r="G57" s="13" t="s">
        <v>57</v>
      </c>
      <c r="H57" s="13" t="s">
        <v>15</v>
      </c>
      <c r="I57" s="15">
        <v>18383.31</v>
      </c>
      <c r="J57" s="15">
        <v>18383.31</v>
      </c>
    </row>
    <row r="58" spans="1:10" ht="12.75" customHeight="1" outlineLevel="3">
      <c r="A58" s="13" t="s">
        <v>7</v>
      </c>
      <c r="B58" s="14" t="s">
        <v>45</v>
      </c>
      <c r="C58" s="14" t="s">
        <v>54</v>
      </c>
      <c r="D58" s="13" t="s">
        <v>55</v>
      </c>
      <c r="E58" s="13" t="s">
        <v>24</v>
      </c>
      <c r="F58" s="13" t="s">
        <v>22</v>
      </c>
      <c r="G58" s="13" t="s">
        <v>57</v>
      </c>
      <c r="H58" s="13" t="s">
        <v>26</v>
      </c>
      <c r="I58" s="15">
        <v>4816.69</v>
      </c>
      <c r="J58" s="15">
        <v>4816.69</v>
      </c>
    </row>
    <row r="59" spans="1:10" ht="12.75" customHeight="1" outlineLevel="3">
      <c r="A59" s="13" t="s">
        <v>7</v>
      </c>
      <c r="B59" s="14" t="s">
        <v>45</v>
      </c>
      <c r="C59" s="14" t="s">
        <v>54</v>
      </c>
      <c r="D59" s="13" t="s">
        <v>55</v>
      </c>
      <c r="E59" s="13" t="s">
        <v>24</v>
      </c>
      <c r="F59" s="13" t="s">
        <v>22</v>
      </c>
      <c r="G59" s="13" t="s">
        <v>57</v>
      </c>
      <c r="H59" s="13" t="s">
        <v>27</v>
      </c>
      <c r="I59" s="15">
        <v>14500</v>
      </c>
      <c r="J59" s="15">
        <v>14500</v>
      </c>
    </row>
    <row r="60" spans="1:10" ht="12.75" customHeight="1" outlineLevel="2">
      <c r="A60" s="13" t="s">
        <v>7</v>
      </c>
      <c r="B60" s="14" t="s">
        <v>45</v>
      </c>
      <c r="C60" s="14" t="s">
        <v>54</v>
      </c>
      <c r="D60" s="13" t="s">
        <v>55</v>
      </c>
      <c r="E60" s="13" t="s">
        <v>24</v>
      </c>
      <c r="F60" s="13" t="s">
        <v>29</v>
      </c>
      <c r="G60" s="13" t="s">
        <v>57</v>
      </c>
      <c r="H60" s="13" t="s">
        <v>30</v>
      </c>
      <c r="I60" s="15">
        <v>33400</v>
      </c>
      <c r="J60" s="15">
        <v>33400</v>
      </c>
    </row>
    <row r="61" spans="1:10" ht="36" customHeight="1" outlineLevel="3">
      <c r="A61" s="26" t="s">
        <v>60</v>
      </c>
      <c r="B61" s="26"/>
      <c r="C61" s="26"/>
      <c r="D61" s="26"/>
      <c r="E61" s="26"/>
      <c r="F61" s="26"/>
      <c r="G61" s="26"/>
      <c r="H61" s="26"/>
      <c r="I61" s="12">
        <f>SUM(I62:I71)</f>
        <v>541600</v>
      </c>
      <c r="J61" s="12">
        <f>SUM(J62:J71)</f>
        <v>541600</v>
      </c>
    </row>
    <row r="62" spans="1:10" ht="12.75" customHeight="1" outlineLevel="3">
      <c r="A62" s="13" t="s">
        <v>58</v>
      </c>
      <c r="B62" s="14" t="s">
        <v>45</v>
      </c>
      <c r="C62" s="14" t="s">
        <v>46</v>
      </c>
      <c r="D62" s="13" t="s">
        <v>59</v>
      </c>
      <c r="E62" s="13" t="s">
        <v>24</v>
      </c>
      <c r="F62" s="13" t="s">
        <v>29</v>
      </c>
      <c r="G62" s="13" t="s">
        <v>61</v>
      </c>
      <c r="H62" s="13" t="s">
        <v>62</v>
      </c>
      <c r="I62" s="15">
        <v>248800</v>
      </c>
      <c r="J62" s="15">
        <v>248800</v>
      </c>
    </row>
    <row r="63" spans="1:10" ht="12.75" customHeight="1" outlineLevel="3">
      <c r="A63" s="13" t="s">
        <v>63</v>
      </c>
      <c r="B63" s="14" t="s">
        <v>45</v>
      </c>
      <c r="C63" s="14" t="s">
        <v>46</v>
      </c>
      <c r="D63" s="13" t="s">
        <v>59</v>
      </c>
      <c r="E63" s="13" t="s">
        <v>24</v>
      </c>
      <c r="F63" s="13" t="s">
        <v>29</v>
      </c>
      <c r="G63" s="13" t="s">
        <v>61</v>
      </c>
      <c r="H63" s="13" t="s">
        <v>62</v>
      </c>
      <c r="I63" s="15">
        <v>8460</v>
      </c>
      <c r="J63" s="15">
        <v>8460</v>
      </c>
    </row>
    <row r="64" spans="1:10" ht="12.75" customHeight="1" outlineLevel="3">
      <c r="A64" s="13" t="s">
        <v>64</v>
      </c>
      <c r="B64" s="14" t="s">
        <v>45</v>
      </c>
      <c r="C64" s="14" t="s">
        <v>46</v>
      </c>
      <c r="D64" s="13" t="s">
        <v>59</v>
      </c>
      <c r="E64" s="13" t="s">
        <v>24</v>
      </c>
      <c r="F64" s="13" t="s">
        <v>29</v>
      </c>
      <c r="G64" s="13" t="s">
        <v>61</v>
      </c>
      <c r="H64" s="13" t="s">
        <v>62</v>
      </c>
      <c r="I64" s="15">
        <v>8160</v>
      </c>
      <c r="J64" s="15">
        <v>7395</v>
      </c>
    </row>
    <row r="65" spans="1:10" ht="12.75" customHeight="1" outlineLevel="3">
      <c r="A65" s="13" t="s">
        <v>65</v>
      </c>
      <c r="B65" s="14" t="s">
        <v>45</v>
      </c>
      <c r="C65" s="14" t="s">
        <v>46</v>
      </c>
      <c r="D65" s="13" t="s">
        <v>59</v>
      </c>
      <c r="E65" s="13" t="s">
        <v>24</v>
      </c>
      <c r="F65" s="13" t="s">
        <v>29</v>
      </c>
      <c r="G65" s="13" t="s">
        <v>61</v>
      </c>
      <c r="H65" s="13" t="s">
        <v>62</v>
      </c>
      <c r="I65" s="15">
        <v>1410</v>
      </c>
      <c r="J65" s="15">
        <v>2175</v>
      </c>
    </row>
    <row r="66" spans="1:10" ht="12.75" customHeight="1" outlineLevel="3">
      <c r="A66" s="13" t="s">
        <v>66</v>
      </c>
      <c r="B66" s="14" t="s">
        <v>45</v>
      </c>
      <c r="C66" s="14" t="s">
        <v>46</v>
      </c>
      <c r="D66" s="13" t="s">
        <v>59</v>
      </c>
      <c r="E66" s="13" t="s">
        <v>24</v>
      </c>
      <c r="F66" s="13" t="s">
        <v>29</v>
      </c>
      <c r="G66" s="13" t="s">
        <v>61</v>
      </c>
      <c r="H66" s="13" t="s">
        <v>62</v>
      </c>
      <c r="I66" s="15">
        <v>20235</v>
      </c>
      <c r="J66" s="15">
        <v>20235</v>
      </c>
    </row>
    <row r="67" spans="1:10" ht="12.75" customHeight="1" outlineLevel="3">
      <c r="A67" s="13" t="s">
        <v>67</v>
      </c>
      <c r="B67" s="14" t="s">
        <v>45</v>
      </c>
      <c r="C67" s="14" t="s">
        <v>46</v>
      </c>
      <c r="D67" s="13" t="s">
        <v>59</v>
      </c>
      <c r="E67" s="13" t="s">
        <v>24</v>
      </c>
      <c r="F67" s="13" t="s">
        <v>29</v>
      </c>
      <c r="G67" s="13" t="s">
        <v>61</v>
      </c>
      <c r="H67" s="13" t="s">
        <v>62</v>
      </c>
      <c r="I67" s="15">
        <v>22470</v>
      </c>
      <c r="J67" s="15">
        <v>22470</v>
      </c>
    </row>
    <row r="68" spans="1:10" ht="12.75" customHeight="1" outlineLevel="3">
      <c r="A68" s="13" t="s">
        <v>68</v>
      </c>
      <c r="B68" s="14" t="s">
        <v>45</v>
      </c>
      <c r="C68" s="14" t="s">
        <v>46</v>
      </c>
      <c r="D68" s="13" t="s">
        <v>59</v>
      </c>
      <c r="E68" s="13" t="s">
        <v>24</v>
      </c>
      <c r="F68" s="13" t="s">
        <v>29</v>
      </c>
      <c r="G68" s="13" t="s">
        <v>61</v>
      </c>
      <c r="H68" s="13" t="s">
        <v>62</v>
      </c>
      <c r="I68" s="15">
        <v>59415</v>
      </c>
      <c r="J68" s="15">
        <v>59415</v>
      </c>
    </row>
    <row r="69" spans="1:10" ht="12.75" customHeight="1" outlineLevel="3">
      <c r="A69" s="13" t="s">
        <v>69</v>
      </c>
      <c r="B69" s="14" t="s">
        <v>45</v>
      </c>
      <c r="C69" s="14" t="s">
        <v>46</v>
      </c>
      <c r="D69" s="13" t="s">
        <v>59</v>
      </c>
      <c r="E69" s="13" t="s">
        <v>24</v>
      </c>
      <c r="F69" s="13" t="s">
        <v>29</v>
      </c>
      <c r="G69" s="13" t="s">
        <v>61</v>
      </c>
      <c r="H69" s="13" t="s">
        <v>62</v>
      </c>
      <c r="I69" s="15">
        <v>82460</v>
      </c>
      <c r="J69" s="15">
        <v>82460</v>
      </c>
    </row>
    <row r="70" spans="1:10" ht="12.75" customHeight="1" outlineLevel="3">
      <c r="A70" s="13" t="s">
        <v>70</v>
      </c>
      <c r="B70" s="14" t="s">
        <v>45</v>
      </c>
      <c r="C70" s="14" t="s">
        <v>46</v>
      </c>
      <c r="D70" s="13" t="s">
        <v>59</v>
      </c>
      <c r="E70" s="13" t="s">
        <v>24</v>
      </c>
      <c r="F70" s="13" t="s">
        <v>29</v>
      </c>
      <c r="G70" s="13" t="s">
        <v>61</v>
      </c>
      <c r="H70" s="13" t="s">
        <v>62</v>
      </c>
      <c r="I70" s="15">
        <v>87085</v>
      </c>
      <c r="J70" s="15">
        <v>87085</v>
      </c>
    </row>
    <row r="71" spans="1:10" ht="12.75" customHeight="1">
      <c r="A71" s="13" t="s">
        <v>71</v>
      </c>
      <c r="B71" s="14" t="s">
        <v>45</v>
      </c>
      <c r="C71" s="14" t="s">
        <v>46</v>
      </c>
      <c r="D71" s="13" t="s">
        <v>59</v>
      </c>
      <c r="E71" s="13" t="s">
        <v>24</v>
      </c>
      <c r="F71" s="13" t="s">
        <v>29</v>
      </c>
      <c r="G71" s="13" t="s">
        <v>61</v>
      </c>
      <c r="H71" s="13" t="s">
        <v>62</v>
      </c>
      <c r="I71" s="15">
        <v>3105</v>
      </c>
      <c r="J71" s="15">
        <v>3105</v>
      </c>
    </row>
    <row r="72" spans="1:10" ht="16.5" customHeight="1">
      <c r="A72" s="19" t="s">
        <v>72</v>
      </c>
      <c r="B72" s="20"/>
      <c r="C72" s="20"/>
      <c r="D72" s="19"/>
      <c r="E72" s="19"/>
      <c r="F72" s="19"/>
      <c r="G72" s="19"/>
      <c r="H72" s="19"/>
      <c r="I72" s="21">
        <f>I42+I34+I6</f>
        <v>5440000</v>
      </c>
      <c r="J72" s="21">
        <f>J42+J34+J6</f>
        <v>5059826.99</v>
      </c>
    </row>
    <row r="73" ht="17.25" customHeight="1"/>
    <row r="74" spans="1:9" ht="12.75" customHeight="1">
      <c r="A74" s="28" t="s">
        <v>84</v>
      </c>
      <c r="B74" s="28"/>
      <c r="C74" s="28"/>
      <c r="D74" s="28"/>
      <c r="E74" s="28"/>
      <c r="F74" s="28"/>
      <c r="G74" s="28"/>
      <c r="I74" s="22" t="s">
        <v>85</v>
      </c>
    </row>
  </sheetData>
  <sheetProtection/>
  <mergeCells count="16">
    <mergeCell ref="A2:J2"/>
    <mergeCell ref="A3:J3"/>
    <mergeCell ref="A74:G74"/>
    <mergeCell ref="A61:H61"/>
    <mergeCell ref="A18:H18"/>
    <mergeCell ref="A25:H25"/>
    <mergeCell ref="A35:H35"/>
    <mergeCell ref="A40:H40"/>
    <mergeCell ref="A43:H43"/>
    <mergeCell ref="A49:H49"/>
    <mergeCell ref="D42:H42"/>
    <mergeCell ref="D34:H34"/>
    <mergeCell ref="D6:H6"/>
    <mergeCell ref="A7:H7"/>
    <mergeCell ref="A32:H32"/>
    <mergeCell ref="A52:H52"/>
  </mergeCells>
  <printOptions/>
  <pageMargins left="0.7480314960629921" right="0.1968503937007874" top="0.5905511811023623" bottom="0.5905511811023623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2016-04-04T04:16:35Z</cp:lastPrinted>
  <dcterms:created xsi:type="dcterms:W3CDTF">2002-03-11T10:22:12Z</dcterms:created>
  <dcterms:modified xsi:type="dcterms:W3CDTF">2016-04-28T07:35:18Z</dcterms:modified>
  <cp:category/>
  <cp:version/>
  <cp:contentType/>
  <cp:contentStatus/>
</cp:coreProperties>
</file>