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  <definedName name="_xlnm.Print_Area" localSheetId="0">'Бюджет'!$A$1:$I$271</definedName>
  </definedNames>
  <calcPr fullCalcOnLoad="1" refMode="R1C1"/>
</workbook>
</file>

<file path=xl/sharedStrings.xml><?xml version="1.0" encoding="utf-8"?>
<sst xmlns="http://schemas.openxmlformats.org/spreadsheetml/2006/main" count="1242" uniqueCount="196">
  <si>
    <t>руб.</t>
  </si>
  <si>
    <t>КЦСР</t>
  </si>
  <si>
    <t>КВР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</si>
  <si>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</si>
  <si>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</si>
  <si>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</si>
  <si>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1300000000</t>
  </si>
  <si>
    <t>Центральный аппарат</t>
  </si>
  <si>
    <t>07</t>
  </si>
  <si>
    <t>Обеспечение проведения выборов и референдумов</t>
  </si>
  <si>
    <t>1500000000</t>
  </si>
  <si>
    <t>Проведение выборов в представительные органы муниципального образования</t>
  </si>
  <si>
    <t>04</t>
  </si>
  <si>
    <t>12</t>
  </si>
  <si>
    <t>Другие вопросы в области национальной экономики</t>
  </si>
  <si>
    <t>4200000000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</si>
  <si>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</si>
  <si>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</si>
  <si>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</si>
  <si>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</si>
  <si>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</si>
  <si>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02</t>
  </si>
  <si>
    <t>Общее образование</t>
  </si>
  <si>
    <t>7200000000</t>
  </si>
  <si>
    <t>Обеспечение деятельности подведомственных учреждений общего образования</t>
  </si>
  <si>
    <t>09</t>
  </si>
  <si>
    <t>Другие вопросы в области образования</t>
  </si>
  <si>
    <t>Периодическая печать и издательства</t>
  </si>
  <si>
    <t>4500000000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</si>
  <si>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</si>
  <si>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</si>
  <si>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</si>
  <si>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6902000000</t>
  </si>
  <si>
    <t>Дотация поселениям из районного Фонда финансовой поддержки</t>
  </si>
  <si>
    <t>Руководитель контрольно-счетной палаты муниципального образования и его заместители</t>
  </si>
  <si>
    <t>1400000000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</si>
  <si>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</si>
  <si>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</si>
  <si>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1100000000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</si>
  <si>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</si>
  <si>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</si>
  <si>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</si>
  <si>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1200000000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</si>
  <si>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</si>
  <si>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"Кадры МО "Катангский район" на 2015-2019гг"</t>
  </si>
  <si>
    <t>3900000000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</si>
  <si>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</si>
  <si>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6110172160</t>
  </si>
  <si>
    <t>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</si>
  <si>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</si>
  <si>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</si>
  <si>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7190951200</t>
  </si>
  <si>
    <t>11</t>
  </si>
  <si>
    <t>Резервные фонды</t>
  </si>
  <si>
    <t>Резервные фонды местных администраций</t>
  </si>
  <si>
    <t>1600000000</t>
  </si>
  <si>
    <t>13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</si>
  <si>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</si>
  <si>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</si>
  <si>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5510373070</t>
  </si>
  <si>
    <t>Осуществление отдельных областных государственных полномочий в сфере труда</t>
  </si>
  <si>
    <t>5710373090</t>
  </si>
  <si>
    <t>Осуществление областных государственных полномочий по проведению Всероссийской сельскохозяйственной переписи в 2016 году</t>
  </si>
  <si>
    <t>68В0153910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</si>
  <si>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</si>
  <si>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9050073140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</si>
  <si>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</si>
  <si>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9050673150</t>
  </si>
  <si>
    <t>Общеэкономические вопросы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</si>
  <si>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</si>
  <si>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7110173130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</si>
  <si>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</si>
  <si>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</si>
  <si>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68Г0173120</t>
  </si>
  <si>
    <t>Дорожное хозяйство (дорожные фонды)</t>
  </si>
  <si>
    <t>Дорожные фонды администрации</t>
  </si>
  <si>
    <t>4100000000</t>
  </si>
  <si>
    <t>Обеспечение деятельности подведомственных учреждений</t>
  </si>
  <si>
    <t>4600000000</t>
  </si>
  <si>
    <t>Коммунальное хозяйство</t>
  </si>
  <si>
    <t>Мероприятия в области коммунального хозяйства</t>
  </si>
  <si>
    <t>2100000000</t>
  </si>
  <si>
    <t>Муниципальная программа «Подготовка к отопительному сезону 2016-2017 гг. объектов коммунальной инфраструктуры МО «Катангский район», софинансирование из местного бюджета на капремонт инженерных сетей с. Ербогачен</t>
  </si>
  <si>
    <t>5000040000</t>
  </si>
  <si>
    <t>Муниципальная программа «Подготовка к отопительному сезону 2016-2017 гг. объектов коммунальной инфраструктуры МО «Катангский район», средства из областного бюджета на капремонт котельного и котельно-вспомогательного оборудования котельной в с. Преображенка</t>
  </si>
  <si>
    <t>5000072200</t>
  </si>
  <si>
    <t>Муниципальная программа «Подготовка к отопительному сезону 2016-2017 гг. объектов коммунальной инфраструктуры МО «Катангский район», средства из областного бюджета на капремонт инженерных сетей с. Ербогачен</t>
  </si>
  <si>
    <t>5000172200</t>
  </si>
  <si>
    <t>Муниципальная программа «Подготовка к отопительному сезону 2016-2017 гг. объектов коммунальной инфраструктуры МО «Катангский район», софинансирование из местного бюджета на капремонт котельного и котельно-вспомогательного оборудования котельной в с. Преображенка</t>
  </si>
  <si>
    <t>7200001000</t>
  </si>
  <si>
    <t>Благоустройство</t>
  </si>
  <si>
    <t>Дошкольное образование</t>
  </si>
  <si>
    <t>Обеспечение деятельности подведомственных учреждений дошкольного образования</t>
  </si>
  <si>
    <t>7100000000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</si>
  <si>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</si>
  <si>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5000020000</t>
  </si>
  <si>
    <t>08</t>
  </si>
  <si>
    <t>Культура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</si>
  <si>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</si>
  <si>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5510851440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</si>
  <si>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</si>
  <si>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5510874040</t>
  </si>
  <si>
    <t>Обеспечение деятельности подведомственных учреждений, культуры</t>
  </si>
  <si>
    <t>8100000000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</si>
  <si>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</si>
  <si>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8300000000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</si>
  <si>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</si>
  <si>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</si>
  <si>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</si>
  <si>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6800000000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</si>
  <si>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</si>
  <si>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</si>
  <si>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5330173030</t>
  </si>
  <si>
    <t>Предоставление гражданам субсидий на оплату жилых помещений и коммунальных услуг</t>
  </si>
  <si>
    <t>5330173040</t>
  </si>
  <si>
    <t>Другие вопросы в области социальной политики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</si>
  <si>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</si>
  <si>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3800000000</t>
  </si>
  <si>
    <t>Муниципальная программа "Профилактика социально-негативных явлений на территории МО "Катангский район" на 2015- 2019гг"</t>
  </si>
  <si>
    <t>3И00000000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</si>
  <si>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</si>
  <si>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5351673060</t>
  </si>
  <si>
    <t>Физическая культура</t>
  </si>
  <si>
    <t>Муниципальная программа "Развитие физической культуры и спорта в МО Катангский район" на 2014-2016 гг."</t>
  </si>
  <si>
    <t>3700000000</t>
  </si>
  <si>
    <t>Муниципальная программа "Развитие культуры в Катангском районе"</t>
  </si>
  <si>
    <t>3100000000</t>
  </si>
  <si>
    <t>Муниципальная программа "Здоровье и образование" на 2014-2016гг.</t>
  </si>
  <si>
    <t>3200000000</t>
  </si>
  <si>
    <t>Муниципальная программа "Организация питания обучающихся и воспитанников Катангского района на 2014-2016гг."</t>
  </si>
  <si>
    <t>3300000000</t>
  </si>
  <si>
    <t>Муниципальная программа "Безопасность образовательного процесса на 2014-2016гг."</t>
  </si>
  <si>
    <t>3500000000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</si>
  <si>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</si>
  <si>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5111373010</t>
  </si>
  <si>
    <t>Возврат средств, выделенных из резервного фонда Иркутской области, прошлых лет</t>
  </si>
  <si>
    <t>7500000302</t>
  </si>
  <si>
    <t>Муниципальная программа "Развитие и модернизация системы образования на территории МО "Катангский район" на 2016-2017гг."</t>
  </si>
  <si>
    <t>3400000000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</si>
  <si>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</si>
  <si>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5111373020</t>
  </si>
  <si>
    <t>Обеспечение деятельности подведомственных учреждений образования</t>
  </si>
  <si>
    <t>7300000000</t>
  </si>
  <si>
    <t>Молодежная политика и оздоровление детей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</si>
  <si>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</si>
  <si>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3600000000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</si>
  <si>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</si>
  <si>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5340272080</t>
  </si>
  <si>
    <t>Муниципальная программа "Учебная книга" на 2015-2019 годы</t>
  </si>
  <si>
    <t>3К00000000</t>
  </si>
  <si>
    <t>Обеспечение деятельности подведомственных учреждений централизованные бухгалтерии образования</t>
  </si>
  <si>
    <t>7400000000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</si>
  <si>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</si>
  <si>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5350573050</t>
  </si>
  <si>
    <t>200</t>
  </si>
  <si>
    <t>100</t>
  </si>
  <si>
    <t>800</t>
  </si>
  <si>
    <t>500</t>
  </si>
  <si>
    <t>300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</si>
  <si>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</si>
  <si>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</si>
  <si>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</si>
  <si>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</si>
  <si>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</si>
  <si>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 xml:space="preserve">Расходы бюджета по ведомственной структуре расходов бюджета МО "Катангский район" </t>
  </si>
  <si>
    <t>(по главным рапорядителям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</si>
  <si>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КФСР</t>
  </si>
  <si>
    <t xml:space="preserve">Наименование </t>
  </si>
  <si>
    <t>ГРБС</t>
  </si>
  <si>
    <t>Финансовое управление администрации МО "Катангский район"</t>
  </si>
  <si>
    <t>910</t>
  </si>
  <si>
    <t>00</t>
  </si>
  <si>
    <t>ОБЩЕГОСУДАРСТВЕННЫЕ ВОПРОСЫ</t>
  </si>
  <si>
    <t>НАЦИОНАЛЬНАЯ ЭКОНОМИКА</t>
  </si>
  <si>
    <t>ОБРАЗОВАНИЕ</t>
  </si>
  <si>
    <t>МЕЖБЮДЖЕТНЫЕ ТРАНСФЕРТЫ</t>
  </si>
  <si>
    <t>СРЕДСТВА МАССОВОЙ ИНФОРМАЦИИ</t>
  </si>
  <si>
    <t>Контрольно-счетная палата муниципального образования "Катангский район"</t>
  </si>
  <si>
    <t>912</t>
  </si>
  <si>
    <t>Администрация Муниципального Образования «Катангский район»</t>
  </si>
  <si>
    <t>917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</si>
  <si>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</si>
  <si>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</si>
  <si>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</si>
  <si>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</si>
  <si>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 xml:space="preserve">Муниципальный отдел по развитию культуры, молодежной политике и спорту администрации муниципального образования "Катангский район" </t>
  </si>
  <si>
    <t>957</t>
  </si>
  <si>
    <t>Муниципальный  отдел образования администрации МО «Катангский район»</t>
  </si>
  <si>
    <t>971</t>
  </si>
  <si>
    <t>Приложение № 3</t>
  </si>
  <si>
    <t>к Решению думы  МО "Катангский район"  "Об исполнении бюджета МО "Катангский район" за 2016г"</t>
  </si>
  <si>
    <t>за  2016 год</t>
  </si>
  <si>
    <t xml:space="preserve"> План на год</t>
  </si>
  <si>
    <t>Исполнено за   2016 г.</t>
  </si>
  <si>
    <t xml:space="preserve">% исполнения к году </t>
  </si>
  <si>
    <t>от 29.06.2017  №_5/2__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</si>
</sst>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1" fontId="2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71"/>
  <sheetViews>
    <sheetView showGridLines="0" tabSelected="1" view="pageBreakPreview" zoomScaleSheetLayoutView="100" zoomScalePageLayoutView="0" workbookViewId="0" topLeftCell="A1">
      <selection activeCell="A6" sqref="A6:I6"/>
    </sheetView>
  </sheetViews>
  <sheetFormatPr defaultColWidth="9.140625" defaultRowHeight="12.75" outlineLevelRow="3"/>
  <cols>
    <col min="1" max="1" width="4.00390625" style="8" customWidth="1"/>
    <col min="2" max="2" width="4.140625" style="8" customWidth="1"/>
    <col min="3" max="3" width="36.8515625" style="8" customWidth="1"/>
    <col min="4" max="4" width="11.8515625" style="8" customWidth="1"/>
    <col min="5" max="5" width="6.57421875" style="8" customWidth="1"/>
    <col min="6" max="6" width="6.57421875" style="13" customWidth="1"/>
    <col min="7" max="7" width="14.7109375" style="2" customWidth="1"/>
    <col min="8" max="8" width="13.7109375" style="2" customWidth="1"/>
    <col min="9" max="9" width="7.8515625" style="2" customWidth="1"/>
    <col min="10" max="10" width="13.00390625" style="8" customWidth="1"/>
    <col min="11" max="16384" width="9.140625" style="8" customWidth="1"/>
  </cols>
  <sheetData>
    <row r="1" spans="2:9" ht="12.75">
      <c r="B1" s="1"/>
      <c r="C1" s="1"/>
      <c r="D1" s="1"/>
      <c r="F1" s="44" t="s">
        <v>189</v>
      </c>
      <c r="G1" s="44"/>
      <c r="H1" s="44"/>
      <c r="I1" s="44"/>
    </row>
    <row r="2" spans="2:9" ht="38.25" customHeight="1">
      <c r="B2" s="9"/>
      <c r="D2" s="9"/>
      <c r="E2" s="9"/>
      <c r="F2" s="45" t="s">
        <v>190</v>
      </c>
      <c r="G2" s="45"/>
      <c r="H2" s="45"/>
      <c r="I2" s="45"/>
    </row>
    <row r="3" spans="2:9" ht="12.75">
      <c r="B3" s="9"/>
      <c r="C3" s="9"/>
      <c r="E3" s="9"/>
      <c r="F3" s="45" t="s">
        <v>195</v>
      </c>
      <c r="G3" s="45"/>
      <c r="H3" s="45"/>
      <c r="I3" s="45"/>
    </row>
    <row r="4" spans="2:7" ht="12.75">
      <c r="B4" s="9"/>
      <c r="C4" s="9"/>
      <c r="D4" s="9"/>
      <c r="E4" s="9"/>
      <c r="F4" s="10"/>
      <c r="G4" s="11"/>
    </row>
    <row r="5" spans="1:9" ht="12.75">
      <c r="A5" s="39" t="s">
        <v>164</v>
      </c>
      <c r="B5" s="39"/>
      <c r="C5" s="39"/>
      <c r="D5" s="39"/>
      <c r="E5" s="39"/>
      <c r="F5" s="39"/>
      <c r="G5" s="39"/>
      <c r="H5" s="39"/>
      <c r="I5" s="39"/>
    </row>
    <row r="6" spans="1:9" ht="27" customHeight="1">
      <c r="A6" s="39" t="s">
        <v>165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39" t="s">
        <v>191</v>
      </c>
      <c r="B7" s="39"/>
      <c r="C7" s="39"/>
      <c r="D7" s="39"/>
      <c r="E7" s="39"/>
      <c r="F7" s="39"/>
      <c r="G7" s="39"/>
      <c r="H7" s="39"/>
      <c r="I7" s="39"/>
    </row>
    <row r="8" spans="3:9" ht="12.75">
      <c r="C8" s="12"/>
      <c r="I8" s="14" t="s">
        <v>0</v>
      </c>
    </row>
    <row r="9" spans="1:11" ht="54.75" customHeight="1">
      <c r="A9" s="40" t="s">
        <v>166</v>
      </c>
      <c r="B9" s="40"/>
      <c r="C9" s="15" t="s">
        <v>167</v>
      </c>
      <c r="D9" s="15" t="s">
        <v>1</v>
      </c>
      <c r="E9" s="15" t="s">
        <v>2</v>
      </c>
      <c r="F9" s="15" t="s">
        <v>168</v>
      </c>
      <c r="G9" s="5" t="s">
        <v>192</v>
      </c>
      <c r="H9" s="6" t="s">
        <v>193</v>
      </c>
      <c r="I9" s="7" t="s">
        <v>194</v>
      </c>
      <c r="J9" s="16"/>
      <c r="K9" s="16"/>
    </row>
    <row r="10" spans="1:9" ht="12.75">
      <c r="A10" s="43" t="s">
        <v>169</v>
      </c>
      <c r="B10" s="43"/>
      <c r="C10" s="43"/>
      <c r="D10" s="43"/>
      <c r="E10" s="43"/>
      <c r="F10" s="17" t="s">
        <v>170</v>
      </c>
      <c r="G10" s="18">
        <v>54036683.88</v>
      </c>
      <c r="H10" s="18">
        <v>52425563.36</v>
      </c>
      <c r="I10" s="3">
        <f>H10/G10%</f>
        <v>97.01846892829722</v>
      </c>
    </row>
    <row r="11" spans="1:9" ht="12.75" outlineLevel="1">
      <c r="A11" s="19" t="s">
        <v>3</v>
      </c>
      <c r="B11" s="19" t="s">
        <v>171</v>
      </c>
      <c r="C11" s="19" t="s">
        <v>172</v>
      </c>
      <c r="D11" s="20"/>
      <c r="E11" s="20"/>
      <c r="F11" s="20"/>
      <c r="G11" s="21">
        <v>17299114.14</v>
      </c>
      <c r="H11" s="21">
        <v>16184796.53</v>
      </c>
      <c r="I11" s="3">
        <f aca="true" t="shared" si="0" ref="I11:I74">H11/G11%</f>
        <v>93.55852790505953</v>
      </c>
    </row>
    <row r="12" spans="1:9" ht="51" outlineLevel="2">
      <c r="A12" s="19" t="s">
        <v>3</v>
      </c>
      <c r="B12" s="19" t="s">
        <v>4</v>
      </c>
      <c r="C12" s="19" t="s">
        <v>5</v>
      </c>
      <c r="D12" s="20"/>
      <c r="E12" s="20"/>
      <c r="F12" s="20"/>
      <c r="G12" s="21">
        <v>16427014.14</v>
      </c>
      <c r="H12" s="21">
        <v>15312696.53</v>
      </c>
      <c r="I12" s="3">
        <f t="shared" si="0"/>
        <v>93.21655414366131</v>
      </c>
    </row>
    <row r="13" spans="1:9" ht="12.75" outlineLevel="3">
      <c r="A13" s="19" t="s">
        <v>3</v>
      </c>
      <c r="B13" s="19" t="s">
        <v>4</v>
      </c>
      <c r="C13" s="19" t="s">
        <v>7</v>
      </c>
      <c r="D13" s="20" t="s">
        <v>6</v>
      </c>
      <c r="E13" s="20"/>
      <c r="F13" s="20"/>
      <c r="G13" s="21">
        <v>16427014.14</v>
      </c>
      <c r="H13" s="21">
        <v>15312696.53</v>
      </c>
      <c r="I13" s="3">
        <f t="shared" si="0"/>
        <v>93.21655414366131</v>
      </c>
    </row>
    <row r="14" spans="1:9" ht="51.75" customHeight="1" outlineLevel="3">
      <c r="A14" s="22" t="s">
        <v>3</v>
      </c>
      <c r="B14" s="22" t="s">
        <v>4</v>
      </c>
      <c r="C14" s="23" t="s">
        <v>159</v>
      </c>
      <c r="D14" s="24" t="s">
        <v>6</v>
      </c>
      <c r="E14" s="24" t="s">
        <v>155</v>
      </c>
      <c r="F14" s="24" t="s">
        <v>170</v>
      </c>
      <c r="G14" s="25">
        <f>G13-G15-G16</f>
        <v>14784266.260000002</v>
      </c>
      <c r="H14" s="25">
        <f>H13-H15-H16</f>
        <v>13674123.2</v>
      </c>
      <c r="I14" s="4">
        <f t="shared" si="0"/>
        <v>92.49105068539261</v>
      </c>
    </row>
    <row r="15" spans="1:9" ht="27.75" customHeight="1" outlineLevel="3">
      <c r="A15" s="22" t="s">
        <v>3</v>
      </c>
      <c r="B15" s="22" t="s">
        <v>4</v>
      </c>
      <c r="C15" s="26" t="s">
        <v>160</v>
      </c>
      <c r="D15" s="24" t="s">
        <v>6</v>
      </c>
      <c r="E15" s="24" t="s">
        <v>154</v>
      </c>
      <c r="F15" s="24" t="s">
        <v>170</v>
      </c>
      <c r="G15" s="25">
        <v>1638433.88</v>
      </c>
      <c r="H15" s="25">
        <v>1637634.36</v>
      </c>
      <c r="I15" s="4">
        <f t="shared" si="0"/>
        <v>99.95120218095101</v>
      </c>
    </row>
    <row r="16" spans="1:9" ht="12.75" outlineLevel="3">
      <c r="A16" s="22" t="s">
        <v>3</v>
      </c>
      <c r="B16" s="22" t="s">
        <v>4</v>
      </c>
      <c r="C16" s="23" t="s">
        <v>163</v>
      </c>
      <c r="D16" s="24" t="s">
        <v>6</v>
      </c>
      <c r="E16" s="24" t="s">
        <v>156</v>
      </c>
      <c r="F16" s="24" t="s">
        <v>170</v>
      </c>
      <c r="G16" s="25">
        <v>4314</v>
      </c>
      <c r="H16" s="25">
        <v>938.97</v>
      </c>
      <c r="I16" s="4">
        <f t="shared" si="0"/>
        <v>21.76564673157163</v>
      </c>
    </row>
    <row r="17" spans="1:9" ht="25.5" outlineLevel="2">
      <c r="A17" s="19" t="s">
        <v>3</v>
      </c>
      <c r="B17" s="19" t="s">
        <v>8</v>
      </c>
      <c r="C17" s="19" t="s">
        <v>9</v>
      </c>
      <c r="D17" s="20"/>
      <c r="E17" s="20"/>
      <c r="F17" s="20"/>
      <c r="G17" s="21">
        <v>872100</v>
      </c>
      <c r="H17" s="21">
        <v>872100</v>
      </c>
      <c r="I17" s="3">
        <f t="shared" si="0"/>
        <v>100</v>
      </c>
    </row>
    <row r="18" spans="1:9" ht="25.5" outlineLevel="3">
      <c r="A18" s="19" t="s">
        <v>3</v>
      </c>
      <c r="B18" s="19" t="s">
        <v>8</v>
      </c>
      <c r="C18" s="19" t="s">
        <v>11</v>
      </c>
      <c r="D18" s="20" t="s">
        <v>10</v>
      </c>
      <c r="E18" s="20"/>
      <c r="F18" s="20"/>
      <c r="G18" s="21">
        <v>872100</v>
      </c>
      <c r="H18" s="21">
        <v>872100</v>
      </c>
      <c r="I18" s="3">
        <f t="shared" si="0"/>
        <v>100</v>
      </c>
    </row>
    <row r="19" spans="1:9" ht="12.75">
      <c r="A19" s="22" t="s">
        <v>3</v>
      </c>
      <c r="B19" s="22" t="s">
        <v>8</v>
      </c>
      <c r="C19" s="23" t="s">
        <v>163</v>
      </c>
      <c r="D19" s="24" t="s">
        <v>10</v>
      </c>
      <c r="E19" s="24" t="s">
        <v>156</v>
      </c>
      <c r="F19" s="24" t="s">
        <v>170</v>
      </c>
      <c r="G19" s="25">
        <v>872100</v>
      </c>
      <c r="H19" s="25">
        <v>872100</v>
      </c>
      <c r="I19" s="4">
        <f t="shared" si="0"/>
        <v>100</v>
      </c>
    </row>
    <row r="20" spans="1:9" ht="12.75" outlineLevel="1">
      <c r="A20" s="19" t="s">
        <v>12</v>
      </c>
      <c r="B20" s="19" t="s">
        <v>171</v>
      </c>
      <c r="C20" s="19" t="s">
        <v>173</v>
      </c>
      <c r="D20" s="20"/>
      <c r="E20" s="20"/>
      <c r="F20" s="20"/>
      <c r="G20" s="21">
        <v>23307300</v>
      </c>
      <c r="H20" s="21">
        <v>23178966.83</v>
      </c>
      <c r="I20" s="3">
        <f t="shared" si="0"/>
        <v>99.44938637250989</v>
      </c>
    </row>
    <row r="21" spans="1:9" ht="25.5" outlineLevel="2">
      <c r="A21" s="19" t="s">
        <v>12</v>
      </c>
      <c r="B21" s="19" t="s">
        <v>13</v>
      </c>
      <c r="C21" s="19" t="s">
        <v>14</v>
      </c>
      <c r="D21" s="20"/>
      <c r="E21" s="20"/>
      <c r="F21" s="20"/>
      <c r="G21" s="21">
        <v>23307300</v>
      </c>
      <c r="H21" s="21">
        <v>23178966.83</v>
      </c>
      <c r="I21" s="3">
        <f t="shared" si="0"/>
        <v>99.44938637250989</v>
      </c>
    </row>
    <row r="22" spans="1:9" ht="63.75" outlineLevel="3">
      <c r="A22" s="19" t="s">
        <v>12</v>
      </c>
      <c r="B22" s="19" t="s">
        <v>13</v>
      </c>
      <c r="C22" s="19" t="s">
        <v>16</v>
      </c>
      <c r="D22" s="20" t="s">
        <v>15</v>
      </c>
      <c r="E22" s="20"/>
      <c r="F22" s="20"/>
      <c r="G22" s="21">
        <v>900000</v>
      </c>
      <c r="H22" s="21">
        <v>900000</v>
      </c>
      <c r="I22" s="3">
        <f t="shared" si="0"/>
        <v>100</v>
      </c>
    </row>
    <row r="23" spans="1:9" ht="12.75" outlineLevel="2">
      <c r="A23" s="22" t="s">
        <v>12</v>
      </c>
      <c r="B23" s="22" t="s">
        <v>13</v>
      </c>
      <c r="C23" s="23" t="s">
        <v>163</v>
      </c>
      <c r="D23" s="24" t="s">
        <v>15</v>
      </c>
      <c r="E23" s="24" t="s">
        <v>156</v>
      </c>
      <c r="F23" s="24" t="s">
        <v>170</v>
      </c>
      <c r="G23" s="25">
        <v>900000</v>
      </c>
      <c r="H23" s="25">
        <v>900000</v>
      </c>
      <c r="I23" s="4">
        <f t="shared" si="0"/>
        <v>100</v>
      </c>
    </row>
    <row r="24" spans="1:9" ht="63.75" outlineLevel="3">
      <c r="A24" s="19" t="s">
        <v>12</v>
      </c>
      <c r="B24" s="19" t="s">
        <v>13</v>
      </c>
      <c r="C24" s="19" t="s">
        <v>18</v>
      </c>
      <c r="D24" s="20" t="s">
        <v>17</v>
      </c>
      <c r="E24" s="20"/>
      <c r="F24" s="20"/>
      <c r="G24" s="21">
        <v>5008400</v>
      </c>
      <c r="H24" s="21">
        <v>4972149.77</v>
      </c>
      <c r="I24" s="3">
        <f t="shared" si="0"/>
        <v>99.27621136490694</v>
      </c>
    </row>
    <row r="25" spans="1:9" ht="12.75" outlineLevel="2">
      <c r="A25" s="22" t="s">
        <v>12</v>
      </c>
      <c r="B25" s="22" t="s">
        <v>13</v>
      </c>
      <c r="C25" s="23" t="s">
        <v>163</v>
      </c>
      <c r="D25" s="24" t="s">
        <v>17</v>
      </c>
      <c r="E25" s="24" t="s">
        <v>156</v>
      </c>
      <c r="F25" s="24" t="s">
        <v>170</v>
      </c>
      <c r="G25" s="25">
        <v>5008400</v>
      </c>
      <c r="H25" s="25">
        <v>4972149.77</v>
      </c>
      <c r="I25" s="4">
        <f t="shared" si="0"/>
        <v>99.27621136490694</v>
      </c>
    </row>
    <row r="26" spans="1:9" ht="63.75" outlineLevel="3">
      <c r="A26" s="19" t="s">
        <v>12</v>
      </c>
      <c r="B26" s="19" t="s">
        <v>13</v>
      </c>
      <c r="C26" s="19" t="s">
        <v>20</v>
      </c>
      <c r="D26" s="20" t="s">
        <v>19</v>
      </c>
      <c r="E26" s="20"/>
      <c r="F26" s="20"/>
      <c r="G26" s="21">
        <v>17398900</v>
      </c>
      <c r="H26" s="21">
        <v>17306817.06</v>
      </c>
      <c r="I26" s="3">
        <f t="shared" si="0"/>
        <v>99.47075424308433</v>
      </c>
    </row>
    <row r="27" spans="1:9" ht="12.75">
      <c r="A27" s="22" t="s">
        <v>12</v>
      </c>
      <c r="B27" s="22" t="s">
        <v>13</v>
      </c>
      <c r="C27" s="23" t="s">
        <v>163</v>
      </c>
      <c r="D27" s="24" t="s">
        <v>19</v>
      </c>
      <c r="E27" s="24" t="s">
        <v>156</v>
      </c>
      <c r="F27" s="24" t="s">
        <v>170</v>
      </c>
      <c r="G27" s="25">
        <v>17398900</v>
      </c>
      <c r="H27" s="25">
        <v>17306817.06</v>
      </c>
      <c r="I27" s="4">
        <f t="shared" si="0"/>
        <v>99.47075424308433</v>
      </c>
    </row>
    <row r="28" spans="1:9" ht="12.75" outlineLevel="1">
      <c r="A28" s="19" t="s">
        <v>8</v>
      </c>
      <c r="B28" s="19" t="s">
        <v>171</v>
      </c>
      <c r="C28" s="27" t="s">
        <v>174</v>
      </c>
      <c r="D28" s="20"/>
      <c r="E28" s="20"/>
      <c r="F28" s="20"/>
      <c r="G28" s="21">
        <v>368469.74</v>
      </c>
      <c r="H28" s="21">
        <v>0</v>
      </c>
      <c r="I28" s="3">
        <f t="shared" si="0"/>
        <v>0</v>
      </c>
    </row>
    <row r="29" spans="1:9" ht="12.75" outlineLevel="2">
      <c r="A29" s="19" t="s">
        <v>8</v>
      </c>
      <c r="B29" s="19" t="s">
        <v>21</v>
      </c>
      <c r="C29" s="19" t="s">
        <v>22</v>
      </c>
      <c r="D29" s="20"/>
      <c r="E29" s="20"/>
      <c r="F29" s="20"/>
      <c r="G29" s="21">
        <v>14250</v>
      </c>
      <c r="H29" s="21">
        <v>0</v>
      </c>
      <c r="I29" s="3">
        <f t="shared" si="0"/>
        <v>0</v>
      </c>
    </row>
    <row r="30" spans="1:9" ht="38.25" outlineLevel="3">
      <c r="A30" s="19" t="s">
        <v>8</v>
      </c>
      <c r="B30" s="19" t="s">
        <v>21</v>
      </c>
      <c r="C30" s="19" t="s">
        <v>24</v>
      </c>
      <c r="D30" s="20" t="s">
        <v>23</v>
      </c>
      <c r="E30" s="20"/>
      <c r="F30" s="20"/>
      <c r="G30" s="21">
        <v>14250</v>
      </c>
      <c r="H30" s="21">
        <v>0</v>
      </c>
      <c r="I30" s="3">
        <f t="shared" si="0"/>
        <v>0</v>
      </c>
    </row>
    <row r="31" spans="1:9" ht="26.25" customHeight="1" outlineLevel="1">
      <c r="A31" s="22" t="s">
        <v>8</v>
      </c>
      <c r="B31" s="22" t="s">
        <v>21</v>
      </c>
      <c r="C31" s="26" t="s">
        <v>160</v>
      </c>
      <c r="D31" s="24" t="s">
        <v>23</v>
      </c>
      <c r="E31" s="24" t="s">
        <v>154</v>
      </c>
      <c r="F31" s="24" t="s">
        <v>170</v>
      </c>
      <c r="G31" s="25">
        <v>14250</v>
      </c>
      <c r="H31" s="25">
        <v>0</v>
      </c>
      <c r="I31" s="4">
        <f t="shared" si="0"/>
        <v>0</v>
      </c>
    </row>
    <row r="32" spans="1:9" ht="12.75" outlineLevel="2">
      <c r="A32" s="19" t="s">
        <v>8</v>
      </c>
      <c r="B32" s="19" t="s">
        <v>25</v>
      </c>
      <c r="C32" s="19" t="s">
        <v>26</v>
      </c>
      <c r="D32" s="20"/>
      <c r="E32" s="20"/>
      <c r="F32" s="20"/>
      <c r="G32" s="21">
        <v>354219.74</v>
      </c>
      <c r="H32" s="21">
        <v>0</v>
      </c>
      <c r="I32" s="3">
        <f t="shared" si="0"/>
        <v>0</v>
      </c>
    </row>
    <row r="33" spans="1:9" ht="12.75" outlineLevel="3">
      <c r="A33" s="19" t="s">
        <v>8</v>
      </c>
      <c r="B33" s="19" t="s">
        <v>25</v>
      </c>
      <c r="C33" s="19" t="s">
        <v>7</v>
      </c>
      <c r="D33" s="20" t="s">
        <v>6</v>
      </c>
      <c r="E33" s="20"/>
      <c r="F33" s="20"/>
      <c r="G33" s="21">
        <v>354219.74</v>
      </c>
      <c r="H33" s="21">
        <v>0</v>
      </c>
      <c r="I33" s="3">
        <f t="shared" si="0"/>
        <v>0</v>
      </c>
    </row>
    <row r="34" spans="1:9" ht="51" customHeight="1">
      <c r="A34" s="22" t="s">
        <v>8</v>
      </c>
      <c r="B34" s="22" t="s">
        <v>25</v>
      </c>
      <c r="C34" s="23" t="s">
        <v>159</v>
      </c>
      <c r="D34" s="24" t="s">
        <v>6</v>
      </c>
      <c r="E34" s="24" t="s">
        <v>155</v>
      </c>
      <c r="F34" s="24" t="s">
        <v>170</v>
      </c>
      <c r="G34" s="25">
        <v>354219.74</v>
      </c>
      <c r="H34" s="25">
        <v>0</v>
      </c>
      <c r="I34" s="4">
        <f t="shared" si="0"/>
        <v>0</v>
      </c>
    </row>
    <row r="35" spans="1:9" ht="12.75" outlineLevel="1">
      <c r="A35" s="19" t="s">
        <v>13</v>
      </c>
      <c r="B35" s="19" t="s">
        <v>171</v>
      </c>
      <c r="C35" s="27" t="s">
        <v>176</v>
      </c>
      <c r="D35" s="20"/>
      <c r="E35" s="20"/>
      <c r="F35" s="20"/>
      <c r="G35" s="21">
        <v>1350000</v>
      </c>
      <c r="H35" s="21">
        <v>1350000</v>
      </c>
      <c r="I35" s="3">
        <f t="shared" si="0"/>
        <v>100</v>
      </c>
    </row>
    <row r="36" spans="1:9" ht="12.75" outlineLevel="2">
      <c r="A36" s="19" t="s">
        <v>13</v>
      </c>
      <c r="B36" s="19" t="s">
        <v>21</v>
      </c>
      <c r="C36" s="19" t="s">
        <v>27</v>
      </c>
      <c r="D36" s="20"/>
      <c r="E36" s="20"/>
      <c r="F36" s="20"/>
      <c r="G36" s="21">
        <v>1350000</v>
      </c>
      <c r="H36" s="21">
        <v>1350000</v>
      </c>
      <c r="I36" s="3">
        <f t="shared" si="0"/>
        <v>100</v>
      </c>
    </row>
    <row r="37" spans="1:9" ht="76.5" outlineLevel="3">
      <c r="A37" s="19" t="s">
        <v>13</v>
      </c>
      <c r="B37" s="19" t="s">
        <v>21</v>
      </c>
      <c r="C37" s="19" t="s">
        <v>29</v>
      </c>
      <c r="D37" s="20" t="s">
        <v>28</v>
      </c>
      <c r="E37" s="20"/>
      <c r="F37" s="20"/>
      <c r="G37" s="21">
        <v>1350000</v>
      </c>
      <c r="H37" s="21">
        <v>1350000</v>
      </c>
      <c r="I37" s="3">
        <f t="shared" si="0"/>
        <v>100</v>
      </c>
    </row>
    <row r="38" spans="1:9" ht="12.75">
      <c r="A38" s="22" t="s">
        <v>13</v>
      </c>
      <c r="B38" s="22" t="s">
        <v>21</v>
      </c>
      <c r="C38" s="23" t="s">
        <v>163</v>
      </c>
      <c r="D38" s="24" t="s">
        <v>28</v>
      </c>
      <c r="E38" s="24" t="s">
        <v>156</v>
      </c>
      <c r="F38" s="24" t="s">
        <v>170</v>
      </c>
      <c r="G38" s="25">
        <v>1350000</v>
      </c>
      <c r="H38" s="25">
        <v>1350000</v>
      </c>
      <c r="I38" s="3">
        <f t="shared" si="0"/>
        <v>100</v>
      </c>
    </row>
    <row r="39" spans="1:9" ht="12.75" outlineLevel="1">
      <c r="A39" s="19" t="s">
        <v>30</v>
      </c>
      <c r="B39" s="19" t="s">
        <v>171</v>
      </c>
      <c r="C39" s="27" t="s">
        <v>175</v>
      </c>
      <c r="D39" s="20"/>
      <c r="E39" s="20"/>
      <c r="F39" s="20"/>
      <c r="G39" s="21">
        <v>11711800</v>
      </c>
      <c r="H39" s="21">
        <v>11711800</v>
      </c>
      <c r="I39" s="3">
        <f t="shared" si="0"/>
        <v>100</v>
      </c>
    </row>
    <row r="40" spans="1:9" ht="38.25" outlineLevel="2">
      <c r="A40" s="19" t="s">
        <v>30</v>
      </c>
      <c r="B40" s="19" t="s">
        <v>3</v>
      </c>
      <c r="C40" s="19" t="s">
        <v>31</v>
      </c>
      <c r="D40" s="20"/>
      <c r="E40" s="20"/>
      <c r="F40" s="20"/>
      <c r="G40" s="21">
        <v>11711800</v>
      </c>
      <c r="H40" s="21">
        <v>11711800</v>
      </c>
      <c r="I40" s="3">
        <f t="shared" si="0"/>
        <v>100</v>
      </c>
    </row>
    <row r="41" spans="1:9" ht="25.5" outlineLevel="3">
      <c r="A41" s="19" t="s">
        <v>30</v>
      </c>
      <c r="B41" s="19" t="s">
        <v>3</v>
      </c>
      <c r="C41" s="19" t="s">
        <v>33</v>
      </c>
      <c r="D41" s="20" t="s">
        <v>32</v>
      </c>
      <c r="E41" s="20"/>
      <c r="F41" s="20"/>
      <c r="G41" s="21">
        <v>11711800</v>
      </c>
      <c r="H41" s="21">
        <v>11711800</v>
      </c>
      <c r="I41" s="3">
        <f t="shared" si="0"/>
        <v>100</v>
      </c>
    </row>
    <row r="42" spans="1:9" ht="12.75">
      <c r="A42" s="22" t="s">
        <v>30</v>
      </c>
      <c r="B42" s="22" t="s">
        <v>3</v>
      </c>
      <c r="C42" s="23" t="s">
        <v>162</v>
      </c>
      <c r="D42" s="24" t="s">
        <v>32</v>
      </c>
      <c r="E42" s="24" t="s">
        <v>157</v>
      </c>
      <c r="F42" s="24" t="s">
        <v>170</v>
      </c>
      <c r="G42" s="25">
        <v>11711800</v>
      </c>
      <c r="H42" s="25">
        <v>11711800</v>
      </c>
      <c r="I42" s="4">
        <f t="shared" si="0"/>
        <v>100</v>
      </c>
    </row>
    <row r="43" spans="1:9" ht="12.75">
      <c r="A43" s="42" t="s">
        <v>177</v>
      </c>
      <c r="B43" s="42"/>
      <c r="C43" s="42"/>
      <c r="D43" s="42"/>
      <c r="E43" s="42"/>
      <c r="F43" s="17" t="s">
        <v>178</v>
      </c>
      <c r="G43" s="18">
        <v>2037328.63</v>
      </c>
      <c r="H43" s="18">
        <v>2036641.53</v>
      </c>
      <c r="I43" s="3">
        <f t="shared" si="0"/>
        <v>99.96627446402695</v>
      </c>
    </row>
    <row r="44" spans="1:9" ht="12.75">
      <c r="A44" s="19" t="s">
        <v>3</v>
      </c>
      <c r="B44" s="19" t="s">
        <v>171</v>
      </c>
      <c r="C44" s="19" t="s">
        <v>172</v>
      </c>
      <c r="D44" s="20"/>
      <c r="E44" s="20"/>
      <c r="F44" s="20"/>
      <c r="G44" s="21">
        <v>2037328.63</v>
      </c>
      <c r="H44" s="21">
        <v>2036641.53</v>
      </c>
      <c r="I44" s="3">
        <f t="shared" si="0"/>
        <v>99.96627446402695</v>
      </c>
    </row>
    <row r="45" spans="1:9" ht="51">
      <c r="A45" s="19" t="s">
        <v>3</v>
      </c>
      <c r="B45" s="19" t="s">
        <v>4</v>
      </c>
      <c r="C45" s="19" t="s">
        <v>5</v>
      </c>
      <c r="D45" s="20"/>
      <c r="E45" s="20"/>
      <c r="F45" s="20"/>
      <c r="G45" s="21">
        <v>2037328.63</v>
      </c>
      <c r="H45" s="21">
        <v>2036641.53</v>
      </c>
      <c r="I45" s="3">
        <f t="shared" si="0"/>
        <v>99.96627446402695</v>
      </c>
    </row>
    <row r="46" spans="1:9" ht="38.25">
      <c r="A46" s="19" t="s">
        <v>3</v>
      </c>
      <c r="B46" s="19" t="s">
        <v>4</v>
      </c>
      <c r="C46" s="19" t="s">
        <v>34</v>
      </c>
      <c r="D46" s="20" t="s">
        <v>35</v>
      </c>
      <c r="E46" s="20"/>
      <c r="F46" s="20"/>
      <c r="G46" s="21">
        <v>2037328.63</v>
      </c>
      <c r="H46" s="21">
        <v>2036641.53</v>
      </c>
      <c r="I46" s="3">
        <f t="shared" si="0"/>
        <v>99.96627446402695</v>
      </c>
    </row>
    <row r="47" spans="1:9" ht="53.25" customHeight="1">
      <c r="A47" s="22" t="s">
        <v>3</v>
      </c>
      <c r="B47" s="22" t="s">
        <v>4</v>
      </c>
      <c r="C47" s="23" t="s">
        <v>159</v>
      </c>
      <c r="D47" s="24" t="s">
        <v>35</v>
      </c>
      <c r="E47" s="24" t="s">
        <v>155</v>
      </c>
      <c r="F47" s="24" t="s">
        <v>178</v>
      </c>
      <c r="G47" s="25">
        <f>G46-G48-G49</f>
        <v>1716782.78</v>
      </c>
      <c r="H47" s="25">
        <f>H46-H48-H49</f>
        <v>1716776.09</v>
      </c>
      <c r="I47" s="4">
        <f t="shared" si="0"/>
        <v>99.99961031761981</v>
      </c>
    </row>
    <row r="48" spans="1:9" ht="26.25" customHeight="1">
      <c r="A48" s="22" t="s">
        <v>3</v>
      </c>
      <c r="B48" s="22" t="s">
        <v>4</v>
      </c>
      <c r="C48" s="26" t="s">
        <v>160</v>
      </c>
      <c r="D48" s="24" t="s">
        <v>35</v>
      </c>
      <c r="E48" s="24" t="s">
        <v>154</v>
      </c>
      <c r="F48" s="24" t="s">
        <v>178</v>
      </c>
      <c r="G48" s="25">
        <v>320041.46</v>
      </c>
      <c r="H48" s="25">
        <v>319365.44</v>
      </c>
      <c r="I48" s="4">
        <f t="shared" si="0"/>
        <v>99.78877111734211</v>
      </c>
    </row>
    <row r="49" spans="1:9" ht="12.75">
      <c r="A49" s="22" t="s">
        <v>3</v>
      </c>
      <c r="B49" s="22" t="s">
        <v>4</v>
      </c>
      <c r="C49" s="23" t="s">
        <v>163</v>
      </c>
      <c r="D49" s="24" t="s">
        <v>35</v>
      </c>
      <c r="E49" s="24" t="s">
        <v>156</v>
      </c>
      <c r="F49" s="24" t="s">
        <v>178</v>
      </c>
      <c r="G49" s="25">
        <v>504.39</v>
      </c>
      <c r="H49" s="25">
        <v>500</v>
      </c>
      <c r="I49" s="4">
        <f t="shared" si="0"/>
        <v>99.12964174547473</v>
      </c>
    </row>
    <row r="50" spans="1:9" ht="12.75">
      <c r="A50" s="41" t="s">
        <v>179</v>
      </c>
      <c r="B50" s="41"/>
      <c r="C50" s="41"/>
      <c r="D50" s="41"/>
      <c r="E50" s="41"/>
      <c r="F50" s="17" t="s">
        <v>180</v>
      </c>
      <c r="G50" s="18">
        <v>146579446.54</v>
      </c>
      <c r="H50" s="18">
        <v>126995586.68</v>
      </c>
      <c r="I50" s="3">
        <f t="shared" si="0"/>
        <v>86.63942297349598</v>
      </c>
    </row>
    <row r="51" spans="1:9" ht="12.75">
      <c r="A51" s="19" t="s">
        <v>3</v>
      </c>
      <c r="B51" s="19" t="s">
        <v>171</v>
      </c>
      <c r="C51" s="19" t="s">
        <v>172</v>
      </c>
      <c r="D51" s="20"/>
      <c r="E51" s="20"/>
      <c r="F51" s="20"/>
      <c r="G51" s="21">
        <v>46508311.22</v>
      </c>
      <c r="H51" s="21">
        <v>46112517.05</v>
      </c>
      <c r="I51" s="3">
        <f t="shared" si="0"/>
        <v>99.14898184944244</v>
      </c>
    </row>
    <row r="52" spans="1:9" ht="38.25">
      <c r="A52" s="19" t="s">
        <v>3</v>
      </c>
      <c r="B52" s="19" t="s">
        <v>21</v>
      </c>
      <c r="C52" s="19" t="s">
        <v>36</v>
      </c>
      <c r="D52" s="20"/>
      <c r="E52" s="20"/>
      <c r="F52" s="20"/>
      <c r="G52" s="21">
        <v>2606613.74</v>
      </c>
      <c r="H52" s="21">
        <v>2602327.02</v>
      </c>
      <c r="I52" s="3">
        <f t="shared" si="0"/>
        <v>99.835544486925</v>
      </c>
    </row>
    <row r="53" spans="1:9" ht="12.75">
      <c r="A53" s="19" t="s">
        <v>3</v>
      </c>
      <c r="B53" s="19" t="s">
        <v>21</v>
      </c>
      <c r="C53" s="19" t="s">
        <v>37</v>
      </c>
      <c r="D53" s="20" t="s">
        <v>38</v>
      </c>
      <c r="E53" s="20"/>
      <c r="F53" s="20"/>
      <c r="G53" s="21">
        <v>2606613.74</v>
      </c>
      <c r="H53" s="21">
        <v>2602327.02</v>
      </c>
      <c r="I53" s="3">
        <f t="shared" si="0"/>
        <v>99.835544486925</v>
      </c>
    </row>
    <row r="54" spans="1:9" ht="52.5" customHeight="1">
      <c r="A54" s="22" t="s">
        <v>3</v>
      </c>
      <c r="B54" s="22" t="s">
        <v>21</v>
      </c>
      <c r="C54" s="23" t="s">
        <v>159</v>
      </c>
      <c r="D54" s="24" t="s">
        <v>38</v>
      </c>
      <c r="E54" s="24" t="s">
        <v>155</v>
      </c>
      <c r="F54" s="24" t="s">
        <v>180</v>
      </c>
      <c r="G54" s="25">
        <v>2606613.74</v>
      </c>
      <c r="H54" s="25">
        <v>2602327.02</v>
      </c>
      <c r="I54" s="4">
        <f t="shared" si="0"/>
        <v>99.835544486925</v>
      </c>
    </row>
    <row r="55" spans="1:9" ht="63.75">
      <c r="A55" s="19" t="s">
        <v>3</v>
      </c>
      <c r="B55" s="19" t="s">
        <v>39</v>
      </c>
      <c r="C55" s="19" t="s">
        <v>40</v>
      </c>
      <c r="D55" s="20"/>
      <c r="E55" s="20"/>
      <c r="F55" s="20"/>
      <c r="G55" s="21">
        <v>2430213.45</v>
      </c>
      <c r="H55" s="21">
        <v>2414788.5</v>
      </c>
      <c r="I55" s="3">
        <f t="shared" si="0"/>
        <v>99.3652841481887</v>
      </c>
    </row>
    <row r="56" spans="1:9" ht="25.5">
      <c r="A56" s="19" t="s">
        <v>3</v>
      </c>
      <c r="B56" s="19" t="s">
        <v>39</v>
      </c>
      <c r="C56" s="19" t="s">
        <v>41</v>
      </c>
      <c r="D56" s="20" t="s">
        <v>42</v>
      </c>
      <c r="E56" s="20"/>
      <c r="F56" s="20"/>
      <c r="G56" s="21">
        <v>2430213.45</v>
      </c>
      <c r="H56" s="21">
        <v>2414788.5</v>
      </c>
      <c r="I56" s="3">
        <f t="shared" si="0"/>
        <v>99.3652841481887</v>
      </c>
    </row>
    <row r="57" spans="1:9" ht="54" customHeight="1">
      <c r="A57" s="22" t="s">
        <v>3</v>
      </c>
      <c r="B57" s="22" t="s">
        <v>39</v>
      </c>
      <c r="C57" s="23" t="s">
        <v>159</v>
      </c>
      <c r="D57" s="24" t="s">
        <v>42</v>
      </c>
      <c r="E57" s="24" t="s">
        <v>155</v>
      </c>
      <c r="F57" s="24" t="s">
        <v>180</v>
      </c>
      <c r="G57" s="25">
        <f>G56-G58-G59</f>
        <v>2418213.45</v>
      </c>
      <c r="H57" s="25">
        <f>H56-H58-H59</f>
        <v>2405924.54</v>
      </c>
      <c r="I57" s="4">
        <f t="shared" si="0"/>
        <v>99.49181863991369</v>
      </c>
    </row>
    <row r="58" spans="1:9" ht="27" customHeight="1">
      <c r="A58" s="22" t="s">
        <v>3</v>
      </c>
      <c r="B58" s="22" t="s">
        <v>39</v>
      </c>
      <c r="C58" s="26" t="s">
        <v>160</v>
      </c>
      <c r="D58" s="24" t="s">
        <v>42</v>
      </c>
      <c r="E58" s="24" t="s">
        <v>154</v>
      </c>
      <c r="F58" s="24" t="s">
        <v>180</v>
      </c>
      <c r="G58" s="25">
        <v>11500</v>
      </c>
      <c r="H58" s="25">
        <v>8430</v>
      </c>
      <c r="I58" s="4">
        <f t="shared" si="0"/>
        <v>73.30434782608695</v>
      </c>
    </row>
    <row r="59" spans="1:9" ht="12.75">
      <c r="A59" s="22" t="s">
        <v>3</v>
      </c>
      <c r="B59" s="22" t="s">
        <v>39</v>
      </c>
      <c r="C59" s="23" t="s">
        <v>163</v>
      </c>
      <c r="D59" s="24" t="s">
        <v>42</v>
      </c>
      <c r="E59" s="24" t="s">
        <v>156</v>
      </c>
      <c r="F59" s="24" t="s">
        <v>180</v>
      </c>
      <c r="G59" s="25">
        <v>500</v>
      </c>
      <c r="H59" s="25">
        <v>433.96</v>
      </c>
      <c r="I59" s="4">
        <f t="shared" si="0"/>
        <v>86.792</v>
      </c>
    </row>
    <row r="60" spans="1:9" ht="63.75">
      <c r="A60" s="19" t="s">
        <v>3</v>
      </c>
      <c r="B60" s="19" t="s">
        <v>12</v>
      </c>
      <c r="C60" s="19" t="s">
        <v>43</v>
      </c>
      <c r="D60" s="20"/>
      <c r="E60" s="20"/>
      <c r="F60" s="20"/>
      <c r="G60" s="21">
        <v>38104644.03</v>
      </c>
      <c r="H60" s="21">
        <v>37928561.53</v>
      </c>
      <c r="I60" s="3">
        <f t="shared" si="0"/>
        <v>99.53789753327345</v>
      </c>
    </row>
    <row r="61" spans="1:9" ht="12.75">
      <c r="A61" s="19" t="s">
        <v>3</v>
      </c>
      <c r="B61" s="19" t="s">
        <v>12</v>
      </c>
      <c r="C61" s="19" t="s">
        <v>7</v>
      </c>
      <c r="D61" s="20" t="s">
        <v>6</v>
      </c>
      <c r="E61" s="20"/>
      <c r="F61" s="20"/>
      <c r="G61" s="21">
        <v>37303544.03</v>
      </c>
      <c r="H61" s="21">
        <v>37127461.53</v>
      </c>
      <c r="I61" s="3">
        <f t="shared" si="0"/>
        <v>99.52797380361932</v>
      </c>
    </row>
    <row r="62" spans="1:9" ht="51.75" customHeight="1">
      <c r="A62" s="22" t="s">
        <v>3</v>
      </c>
      <c r="B62" s="22" t="s">
        <v>12</v>
      </c>
      <c r="C62" s="23" t="s">
        <v>159</v>
      </c>
      <c r="D62" s="24" t="s">
        <v>6</v>
      </c>
      <c r="E62" s="24" t="s">
        <v>155</v>
      </c>
      <c r="F62" s="24" t="s">
        <v>180</v>
      </c>
      <c r="G62" s="25">
        <f>G61-G63-G64</f>
        <v>27387236.3</v>
      </c>
      <c r="H62" s="25">
        <f>H61-H63-H64</f>
        <v>27356821.6</v>
      </c>
      <c r="I62" s="4">
        <f t="shared" si="0"/>
        <v>99.88894571300719</v>
      </c>
    </row>
    <row r="63" spans="1:9" ht="27.75" customHeight="1">
      <c r="A63" s="22" t="s">
        <v>3</v>
      </c>
      <c r="B63" s="22" t="s">
        <v>12</v>
      </c>
      <c r="C63" s="26" t="s">
        <v>160</v>
      </c>
      <c r="D63" s="24" t="s">
        <v>6</v>
      </c>
      <c r="E63" s="24" t="s">
        <v>154</v>
      </c>
      <c r="F63" s="24" t="s">
        <v>180</v>
      </c>
      <c r="G63" s="25">
        <v>9705615.36</v>
      </c>
      <c r="H63" s="25">
        <v>9559954.82</v>
      </c>
      <c r="I63" s="4">
        <f t="shared" si="0"/>
        <v>98.49921375825058</v>
      </c>
    </row>
    <row r="64" spans="1:10" ht="12.75">
      <c r="A64" s="22" t="s">
        <v>3</v>
      </c>
      <c r="B64" s="22" t="s">
        <v>12</v>
      </c>
      <c r="C64" s="23" t="s">
        <v>163</v>
      </c>
      <c r="D64" s="24" t="s">
        <v>6</v>
      </c>
      <c r="E64" s="24" t="s">
        <v>156</v>
      </c>
      <c r="F64" s="24" t="s">
        <v>180</v>
      </c>
      <c r="G64" s="25">
        <v>210692.37</v>
      </c>
      <c r="H64" s="25">
        <v>210685.11</v>
      </c>
      <c r="I64" s="4">
        <f t="shared" si="0"/>
        <v>99.99655421788648</v>
      </c>
      <c r="J64" s="28"/>
    </row>
    <row r="65" spans="1:9" ht="25.5">
      <c r="A65" s="19" t="s">
        <v>3</v>
      </c>
      <c r="B65" s="19" t="s">
        <v>12</v>
      </c>
      <c r="C65" s="19" t="s">
        <v>44</v>
      </c>
      <c r="D65" s="20" t="s">
        <v>45</v>
      </c>
      <c r="E65" s="20"/>
      <c r="F65" s="20"/>
      <c r="G65" s="21">
        <v>70000</v>
      </c>
      <c r="H65" s="21">
        <v>70000</v>
      </c>
      <c r="I65" s="3">
        <f t="shared" si="0"/>
        <v>100</v>
      </c>
    </row>
    <row r="66" spans="1:9" ht="51.75" customHeight="1">
      <c r="A66" s="22" t="s">
        <v>3</v>
      </c>
      <c r="B66" s="22" t="s">
        <v>12</v>
      </c>
      <c r="C66" s="23" t="s">
        <v>159</v>
      </c>
      <c r="D66" s="24" t="s">
        <v>45</v>
      </c>
      <c r="E66" s="24" t="s">
        <v>155</v>
      </c>
      <c r="F66" s="24" t="s">
        <v>180</v>
      </c>
      <c r="G66" s="25">
        <v>70000</v>
      </c>
      <c r="H66" s="25">
        <v>70000</v>
      </c>
      <c r="I66" s="4">
        <f t="shared" si="0"/>
        <v>100</v>
      </c>
    </row>
    <row r="67" spans="1:9" ht="89.25">
      <c r="A67" s="19" t="s">
        <v>3</v>
      </c>
      <c r="B67" s="19" t="s">
        <v>12</v>
      </c>
      <c r="C67" s="19" t="s">
        <v>46</v>
      </c>
      <c r="D67" s="20" t="s">
        <v>47</v>
      </c>
      <c r="E67" s="20"/>
      <c r="F67" s="20"/>
      <c r="G67" s="21">
        <v>731100</v>
      </c>
      <c r="H67" s="21">
        <v>731100</v>
      </c>
      <c r="I67" s="3">
        <f t="shared" si="0"/>
        <v>100</v>
      </c>
    </row>
    <row r="68" spans="1:9" ht="27.75" customHeight="1">
      <c r="A68" s="22" t="s">
        <v>3</v>
      </c>
      <c r="B68" s="22" t="s">
        <v>12</v>
      </c>
      <c r="C68" s="26" t="s">
        <v>160</v>
      </c>
      <c r="D68" s="24" t="s">
        <v>47</v>
      </c>
      <c r="E68" s="24" t="s">
        <v>154</v>
      </c>
      <c r="F68" s="24" t="s">
        <v>180</v>
      </c>
      <c r="G68" s="25">
        <v>731100</v>
      </c>
      <c r="H68" s="25">
        <v>731100</v>
      </c>
      <c r="I68" s="4">
        <f t="shared" si="0"/>
        <v>100</v>
      </c>
    </row>
    <row r="69" spans="1:9" ht="12.75">
      <c r="A69" s="19" t="s">
        <v>3</v>
      </c>
      <c r="B69" s="19" t="s">
        <v>48</v>
      </c>
      <c r="C69" s="19" t="s">
        <v>49</v>
      </c>
      <c r="D69" s="20"/>
      <c r="E69" s="20"/>
      <c r="F69" s="20"/>
      <c r="G69" s="21">
        <v>8400</v>
      </c>
      <c r="H69" s="21">
        <v>8400</v>
      </c>
      <c r="I69" s="3">
        <f t="shared" si="0"/>
        <v>100</v>
      </c>
    </row>
    <row r="70" spans="1:9" ht="63.75">
      <c r="A70" s="19" t="s">
        <v>3</v>
      </c>
      <c r="B70" s="19" t="s">
        <v>48</v>
      </c>
      <c r="C70" s="19" t="s">
        <v>50</v>
      </c>
      <c r="D70" s="20" t="s">
        <v>51</v>
      </c>
      <c r="E70" s="20"/>
      <c r="F70" s="20"/>
      <c r="G70" s="21">
        <v>8400</v>
      </c>
      <c r="H70" s="21">
        <v>8400</v>
      </c>
      <c r="I70" s="3">
        <f t="shared" si="0"/>
        <v>100</v>
      </c>
    </row>
    <row r="71" spans="1:9" ht="26.25" customHeight="1">
      <c r="A71" s="22" t="s">
        <v>3</v>
      </c>
      <c r="B71" s="22" t="s">
        <v>48</v>
      </c>
      <c r="C71" s="26" t="s">
        <v>160</v>
      </c>
      <c r="D71" s="24" t="s">
        <v>51</v>
      </c>
      <c r="E71" s="24" t="s">
        <v>154</v>
      </c>
      <c r="F71" s="24" t="s">
        <v>180</v>
      </c>
      <c r="G71" s="25">
        <v>8400</v>
      </c>
      <c r="H71" s="25">
        <v>8400</v>
      </c>
      <c r="I71" s="4">
        <f t="shared" si="0"/>
        <v>100</v>
      </c>
    </row>
    <row r="72" spans="1:9" ht="51">
      <c r="A72" s="19" t="s">
        <v>3</v>
      </c>
      <c r="B72" s="19" t="s">
        <v>4</v>
      </c>
      <c r="C72" s="19" t="s">
        <v>5</v>
      </c>
      <c r="D72" s="20"/>
      <c r="E72" s="20"/>
      <c r="F72" s="20"/>
      <c r="G72" s="21">
        <v>197640</v>
      </c>
      <c r="H72" s="21">
        <v>197640</v>
      </c>
      <c r="I72" s="3">
        <f t="shared" si="0"/>
        <v>100</v>
      </c>
    </row>
    <row r="73" spans="1:9" ht="12.75">
      <c r="A73" s="19" t="s">
        <v>3</v>
      </c>
      <c r="B73" s="19" t="s">
        <v>4</v>
      </c>
      <c r="C73" s="19" t="s">
        <v>7</v>
      </c>
      <c r="D73" s="20" t="s">
        <v>6</v>
      </c>
      <c r="E73" s="20"/>
      <c r="F73" s="20"/>
      <c r="G73" s="21">
        <v>197640</v>
      </c>
      <c r="H73" s="21">
        <v>197640</v>
      </c>
      <c r="I73" s="3">
        <f t="shared" si="0"/>
        <v>100</v>
      </c>
    </row>
    <row r="74" spans="1:9" ht="27" customHeight="1">
      <c r="A74" s="22" t="s">
        <v>3</v>
      </c>
      <c r="B74" s="22" t="s">
        <v>4</v>
      </c>
      <c r="C74" s="26" t="s">
        <v>160</v>
      </c>
      <c r="D74" s="24" t="s">
        <v>6</v>
      </c>
      <c r="E74" s="24" t="s">
        <v>154</v>
      </c>
      <c r="F74" s="24" t="s">
        <v>180</v>
      </c>
      <c r="G74" s="25">
        <v>197640</v>
      </c>
      <c r="H74" s="25">
        <v>197640</v>
      </c>
      <c r="I74" s="4">
        <f t="shared" si="0"/>
        <v>100</v>
      </c>
    </row>
    <row r="75" spans="1:9" ht="12.75">
      <c r="A75" s="19" t="s">
        <v>3</v>
      </c>
      <c r="B75" s="19" t="s">
        <v>52</v>
      </c>
      <c r="C75" s="19" t="s">
        <v>53</v>
      </c>
      <c r="D75" s="20"/>
      <c r="E75" s="20"/>
      <c r="F75" s="20"/>
      <c r="G75" s="21">
        <v>200000</v>
      </c>
      <c r="H75" s="21">
        <v>0</v>
      </c>
      <c r="I75" s="3">
        <f aca="true" t="shared" si="1" ref="I75:I138">H75/G75%</f>
        <v>0</v>
      </c>
    </row>
    <row r="76" spans="1:9" ht="20.25" customHeight="1">
      <c r="A76" s="19" t="s">
        <v>3</v>
      </c>
      <c r="B76" s="19" t="s">
        <v>52</v>
      </c>
      <c r="C76" s="19" t="s">
        <v>54</v>
      </c>
      <c r="D76" s="20" t="s">
        <v>55</v>
      </c>
      <c r="E76" s="20"/>
      <c r="F76" s="20"/>
      <c r="G76" s="21">
        <v>200000</v>
      </c>
      <c r="H76" s="21">
        <v>0</v>
      </c>
      <c r="I76" s="3">
        <f t="shared" si="1"/>
        <v>0</v>
      </c>
    </row>
    <row r="77" spans="1:9" ht="12.75">
      <c r="A77" s="22" t="s">
        <v>3</v>
      </c>
      <c r="B77" s="22" t="s">
        <v>52</v>
      </c>
      <c r="C77" s="23" t="s">
        <v>163</v>
      </c>
      <c r="D77" s="24" t="s">
        <v>55</v>
      </c>
      <c r="E77" s="24" t="s">
        <v>156</v>
      </c>
      <c r="F77" s="24" t="s">
        <v>180</v>
      </c>
      <c r="G77" s="25">
        <v>200000</v>
      </c>
      <c r="H77" s="25">
        <v>0</v>
      </c>
      <c r="I77" s="4">
        <f t="shared" si="1"/>
        <v>0</v>
      </c>
    </row>
    <row r="78" spans="1:9" ht="12.75">
      <c r="A78" s="19" t="s">
        <v>3</v>
      </c>
      <c r="B78" s="19" t="s">
        <v>56</v>
      </c>
      <c r="C78" s="19" t="s">
        <v>57</v>
      </c>
      <c r="D78" s="20"/>
      <c r="E78" s="20"/>
      <c r="F78" s="20"/>
      <c r="G78" s="21">
        <v>2960800</v>
      </c>
      <c r="H78" s="21">
        <v>2960800</v>
      </c>
      <c r="I78" s="3">
        <f t="shared" si="1"/>
        <v>100</v>
      </c>
    </row>
    <row r="79" spans="1:9" ht="76.5">
      <c r="A79" s="19" t="s">
        <v>3</v>
      </c>
      <c r="B79" s="19" t="s">
        <v>56</v>
      </c>
      <c r="C79" s="19" t="s">
        <v>58</v>
      </c>
      <c r="D79" s="20" t="s">
        <v>59</v>
      </c>
      <c r="E79" s="20"/>
      <c r="F79" s="20"/>
      <c r="G79" s="21">
        <v>551000</v>
      </c>
      <c r="H79" s="21">
        <v>551000</v>
      </c>
      <c r="I79" s="3">
        <f t="shared" si="1"/>
        <v>100</v>
      </c>
    </row>
    <row r="80" spans="1:9" ht="51.75" customHeight="1">
      <c r="A80" s="22" t="s">
        <v>3</v>
      </c>
      <c r="B80" s="22" t="s">
        <v>56</v>
      </c>
      <c r="C80" s="23" t="s">
        <v>159</v>
      </c>
      <c r="D80" s="24" t="s">
        <v>59</v>
      </c>
      <c r="E80" s="24" t="s">
        <v>155</v>
      </c>
      <c r="F80" s="24" t="s">
        <v>180</v>
      </c>
      <c r="G80" s="25">
        <f>G79-G81</f>
        <v>469153.85</v>
      </c>
      <c r="H80" s="25">
        <f>H79-H81</f>
        <v>469153.85</v>
      </c>
      <c r="I80" s="4">
        <f t="shared" si="1"/>
        <v>100</v>
      </c>
    </row>
    <row r="81" spans="1:9" ht="25.5" customHeight="1">
      <c r="A81" s="22" t="s">
        <v>3</v>
      </c>
      <c r="B81" s="22" t="s">
        <v>56</v>
      </c>
      <c r="C81" s="26" t="s">
        <v>160</v>
      </c>
      <c r="D81" s="24" t="s">
        <v>59</v>
      </c>
      <c r="E81" s="24" t="s">
        <v>154</v>
      </c>
      <c r="F81" s="24" t="s">
        <v>180</v>
      </c>
      <c r="G81" s="25">
        <v>81846.15</v>
      </c>
      <c r="H81" s="25">
        <v>81846.15</v>
      </c>
      <c r="I81" s="4">
        <f t="shared" si="1"/>
        <v>100</v>
      </c>
    </row>
    <row r="82" spans="1:9" ht="31.5" customHeight="1">
      <c r="A82" s="19" t="s">
        <v>3</v>
      </c>
      <c r="B82" s="19" t="s">
        <v>56</v>
      </c>
      <c r="C82" s="19" t="s">
        <v>60</v>
      </c>
      <c r="D82" s="20" t="s">
        <v>61</v>
      </c>
      <c r="E82" s="20"/>
      <c r="F82" s="20"/>
      <c r="G82" s="21">
        <v>945700</v>
      </c>
      <c r="H82" s="21">
        <v>945700</v>
      </c>
      <c r="I82" s="3">
        <f t="shared" si="1"/>
        <v>100</v>
      </c>
    </row>
    <row r="83" spans="1:9" ht="51.75" customHeight="1">
      <c r="A83" s="22" t="s">
        <v>3</v>
      </c>
      <c r="B83" s="22" t="s">
        <v>56</v>
      </c>
      <c r="C83" s="23" t="s">
        <v>159</v>
      </c>
      <c r="D83" s="24" t="s">
        <v>61</v>
      </c>
      <c r="E83" s="24" t="s">
        <v>155</v>
      </c>
      <c r="F83" s="24" t="s">
        <v>180</v>
      </c>
      <c r="G83" s="25">
        <f>G82-G84</f>
        <v>901414</v>
      </c>
      <c r="H83" s="25">
        <f>H82-H84</f>
        <v>901414</v>
      </c>
      <c r="I83" s="4">
        <f t="shared" si="1"/>
        <v>100</v>
      </c>
    </row>
    <row r="84" spans="1:9" ht="26.25" customHeight="1">
      <c r="A84" s="22" t="s">
        <v>3</v>
      </c>
      <c r="B84" s="22" t="s">
        <v>56</v>
      </c>
      <c r="C84" s="26" t="s">
        <v>160</v>
      </c>
      <c r="D84" s="24" t="s">
        <v>61</v>
      </c>
      <c r="E84" s="24" t="s">
        <v>154</v>
      </c>
      <c r="F84" s="24" t="s">
        <v>180</v>
      </c>
      <c r="G84" s="25">
        <v>44286</v>
      </c>
      <c r="H84" s="25">
        <v>44286</v>
      </c>
      <c r="I84" s="4">
        <f t="shared" si="1"/>
        <v>100</v>
      </c>
    </row>
    <row r="85" spans="1:9" ht="57.75" customHeight="1">
      <c r="A85" s="19" t="s">
        <v>3</v>
      </c>
      <c r="B85" s="19" t="s">
        <v>56</v>
      </c>
      <c r="C85" s="19" t="s">
        <v>62</v>
      </c>
      <c r="D85" s="20" t="s">
        <v>63</v>
      </c>
      <c r="E85" s="20"/>
      <c r="F85" s="20"/>
      <c r="G85" s="21">
        <v>517800</v>
      </c>
      <c r="H85" s="21">
        <v>517800</v>
      </c>
      <c r="I85" s="3">
        <f t="shared" si="1"/>
        <v>100</v>
      </c>
    </row>
    <row r="86" spans="1:9" ht="54" customHeight="1">
      <c r="A86" s="22" t="s">
        <v>3</v>
      </c>
      <c r="B86" s="22" t="s">
        <v>56</v>
      </c>
      <c r="C86" s="23" t="s">
        <v>159</v>
      </c>
      <c r="D86" s="24" t="s">
        <v>63</v>
      </c>
      <c r="E86" s="24" t="s">
        <v>155</v>
      </c>
      <c r="F86" s="24" t="s">
        <v>180</v>
      </c>
      <c r="G86" s="25">
        <v>29608</v>
      </c>
      <c r="H86" s="25">
        <v>29608</v>
      </c>
      <c r="I86" s="4">
        <f t="shared" si="1"/>
        <v>100</v>
      </c>
    </row>
    <row r="87" spans="1:9" ht="27" customHeight="1">
      <c r="A87" s="22" t="s">
        <v>3</v>
      </c>
      <c r="B87" s="22" t="s">
        <v>56</v>
      </c>
      <c r="C87" s="26" t="s">
        <v>160</v>
      </c>
      <c r="D87" s="24" t="s">
        <v>63</v>
      </c>
      <c r="E87" s="24" t="s">
        <v>154</v>
      </c>
      <c r="F87" s="24" t="s">
        <v>180</v>
      </c>
      <c r="G87" s="25">
        <v>488192</v>
      </c>
      <c r="H87" s="25">
        <v>488192</v>
      </c>
      <c r="I87" s="4">
        <f t="shared" si="1"/>
        <v>100</v>
      </c>
    </row>
    <row r="88" spans="1:9" ht="63.75">
      <c r="A88" s="19" t="s">
        <v>3</v>
      </c>
      <c r="B88" s="19" t="s">
        <v>56</v>
      </c>
      <c r="C88" s="19" t="s">
        <v>64</v>
      </c>
      <c r="D88" s="20" t="s">
        <v>65</v>
      </c>
      <c r="E88" s="20"/>
      <c r="F88" s="20"/>
      <c r="G88" s="21">
        <v>945600</v>
      </c>
      <c r="H88" s="21">
        <v>945600</v>
      </c>
      <c r="I88" s="3">
        <f t="shared" si="1"/>
        <v>100</v>
      </c>
    </row>
    <row r="89" spans="1:9" ht="54" customHeight="1">
      <c r="A89" s="22" t="s">
        <v>3</v>
      </c>
      <c r="B89" s="22" t="s">
        <v>56</v>
      </c>
      <c r="C89" s="23" t="s">
        <v>159</v>
      </c>
      <c r="D89" s="24" t="s">
        <v>65</v>
      </c>
      <c r="E89" s="24" t="s">
        <v>155</v>
      </c>
      <c r="F89" s="24" t="s">
        <v>180</v>
      </c>
      <c r="G89" s="25">
        <f>G88-G90</f>
        <v>867342</v>
      </c>
      <c r="H89" s="25">
        <f>H88-H90</f>
        <v>867342</v>
      </c>
      <c r="I89" s="4">
        <f t="shared" si="1"/>
        <v>100</v>
      </c>
    </row>
    <row r="90" spans="1:9" ht="28.5" customHeight="1">
      <c r="A90" s="22" t="s">
        <v>3</v>
      </c>
      <c r="B90" s="22" t="s">
        <v>56</v>
      </c>
      <c r="C90" s="26" t="s">
        <v>160</v>
      </c>
      <c r="D90" s="24" t="s">
        <v>65</v>
      </c>
      <c r="E90" s="24" t="s">
        <v>154</v>
      </c>
      <c r="F90" s="24" t="s">
        <v>180</v>
      </c>
      <c r="G90" s="25">
        <v>78258</v>
      </c>
      <c r="H90" s="25">
        <v>78258</v>
      </c>
      <c r="I90" s="4">
        <f t="shared" si="1"/>
        <v>100</v>
      </c>
    </row>
    <row r="91" spans="1:9" ht="89.25">
      <c r="A91" s="19" t="s">
        <v>3</v>
      </c>
      <c r="B91" s="19" t="s">
        <v>56</v>
      </c>
      <c r="C91" s="19" t="s">
        <v>66</v>
      </c>
      <c r="D91" s="20" t="s">
        <v>67</v>
      </c>
      <c r="E91" s="20"/>
      <c r="F91" s="20"/>
      <c r="G91" s="21">
        <v>700</v>
      </c>
      <c r="H91" s="21">
        <v>700</v>
      </c>
      <c r="I91" s="3">
        <f t="shared" si="1"/>
        <v>100</v>
      </c>
    </row>
    <row r="92" spans="1:9" ht="27.75" customHeight="1">
      <c r="A92" s="22" t="s">
        <v>3</v>
      </c>
      <c r="B92" s="22" t="s">
        <v>56</v>
      </c>
      <c r="C92" s="26" t="s">
        <v>160</v>
      </c>
      <c r="D92" s="24" t="s">
        <v>67</v>
      </c>
      <c r="E92" s="24" t="s">
        <v>154</v>
      </c>
      <c r="F92" s="24" t="s">
        <v>180</v>
      </c>
      <c r="G92" s="25">
        <v>700</v>
      </c>
      <c r="H92" s="25">
        <v>700</v>
      </c>
      <c r="I92" s="4">
        <f t="shared" si="1"/>
        <v>100</v>
      </c>
    </row>
    <row r="93" spans="1:9" ht="12.75">
      <c r="A93" s="19" t="s">
        <v>12</v>
      </c>
      <c r="B93" s="19" t="s">
        <v>171</v>
      </c>
      <c r="C93" s="27" t="s">
        <v>173</v>
      </c>
      <c r="D93" s="20"/>
      <c r="E93" s="20"/>
      <c r="F93" s="20"/>
      <c r="G93" s="21">
        <v>60706953.32</v>
      </c>
      <c r="H93" s="21">
        <v>41846996.64</v>
      </c>
      <c r="I93" s="3">
        <f t="shared" si="1"/>
        <v>68.93278998768902</v>
      </c>
    </row>
    <row r="94" spans="1:9" ht="12.75">
      <c r="A94" s="19" t="s">
        <v>12</v>
      </c>
      <c r="B94" s="19" t="s">
        <v>3</v>
      </c>
      <c r="C94" s="19" t="s">
        <v>68</v>
      </c>
      <c r="D94" s="20"/>
      <c r="E94" s="20"/>
      <c r="F94" s="20"/>
      <c r="G94" s="21">
        <v>109500</v>
      </c>
      <c r="H94" s="21">
        <v>109500</v>
      </c>
      <c r="I94" s="3">
        <f t="shared" si="1"/>
        <v>100</v>
      </c>
    </row>
    <row r="95" spans="1:9" ht="63.75">
      <c r="A95" s="19" t="s">
        <v>12</v>
      </c>
      <c r="B95" s="19" t="s">
        <v>3</v>
      </c>
      <c r="C95" s="19" t="s">
        <v>69</v>
      </c>
      <c r="D95" s="20" t="s">
        <v>70</v>
      </c>
      <c r="E95" s="20"/>
      <c r="F95" s="20"/>
      <c r="G95" s="21">
        <v>109500</v>
      </c>
      <c r="H95" s="21">
        <v>109500</v>
      </c>
      <c r="I95" s="3">
        <f t="shared" si="1"/>
        <v>100</v>
      </c>
    </row>
    <row r="96" spans="1:9" ht="54" customHeight="1">
      <c r="A96" s="22" t="s">
        <v>12</v>
      </c>
      <c r="B96" s="22" t="s">
        <v>3</v>
      </c>
      <c r="C96" s="23" t="s">
        <v>159</v>
      </c>
      <c r="D96" s="24" t="s">
        <v>70</v>
      </c>
      <c r="E96" s="24" t="s">
        <v>155</v>
      </c>
      <c r="F96" s="24" t="s">
        <v>180</v>
      </c>
      <c r="G96" s="25">
        <f>G95-G97</f>
        <v>95260</v>
      </c>
      <c r="H96" s="25">
        <f>H95-H97</f>
        <v>95260</v>
      </c>
      <c r="I96" s="4">
        <f t="shared" si="1"/>
        <v>100</v>
      </c>
    </row>
    <row r="97" spans="1:9" ht="27.75" customHeight="1">
      <c r="A97" s="22" t="s">
        <v>12</v>
      </c>
      <c r="B97" s="22" t="s">
        <v>3</v>
      </c>
      <c r="C97" s="26" t="s">
        <v>160</v>
      </c>
      <c r="D97" s="24" t="s">
        <v>70</v>
      </c>
      <c r="E97" s="24" t="s">
        <v>154</v>
      </c>
      <c r="F97" s="24" t="s">
        <v>180</v>
      </c>
      <c r="G97" s="25">
        <v>14240</v>
      </c>
      <c r="H97" s="25">
        <v>14240</v>
      </c>
      <c r="I97" s="4">
        <f t="shared" si="1"/>
        <v>100</v>
      </c>
    </row>
    <row r="98" spans="1:9" ht="12.75">
      <c r="A98" s="19" t="s">
        <v>12</v>
      </c>
      <c r="B98" s="19" t="s">
        <v>48</v>
      </c>
      <c r="C98" s="19" t="s">
        <v>71</v>
      </c>
      <c r="D98" s="20"/>
      <c r="E98" s="20"/>
      <c r="F98" s="20"/>
      <c r="G98" s="21">
        <v>80500</v>
      </c>
      <c r="H98" s="21">
        <v>0</v>
      </c>
      <c r="I98" s="3">
        <f t="shared" si="1"/>
        <v>0</v>
      </c>
    </row>
    <row r="99" spans="1:9" ht="51">
      <c r="A99" s="19" t="s">
        <v>12</v>
      </c>
      <c r="B99" s="19" t="s">
        <v>48</v>
      </c>
      <c r="C99" s="19" t="s">
        <v>72</v>
      </c>
      <c r="D99" s="20" t="s">
        <v>73</v>
      </c>
      <c r="E99" s="20"/>
      <c r="F99" s="20"/>
      <c r="G99" s="21">
        <v>80500</v>
      </c>
      <c r="H99" s="21">
        <v>0</v>
      </c>
      <c r="I99" s="3">
        <f t="shared" si="1"/>
        <v>0</v>
      </c>
    </row>
    <row r="100" spans="1:9" ht="27" customHeight="1">
      <c r="A100" s="22" t="s">
        <v>12</v>
      </c>
      <c r="B100" s="22" t="s">
        <v>48</v>
      </c>
      <c r="C100" s="26" t="s">
        <v>160</v>
      </c>
      <c r="D100" s="24" t="s">
        <v>73</v>
      </c>
      <c r="E100" s="24" t="s">
        <v>154</v>
      </c>
      <c r="F100" s="24" t="s">
        <v>180</v>
      </c>
      <c r="G100" s="25">
        <v>80500</v>
      </c>
      <c r="H100" s="25">
        <v>0</v>
      </c>
      <c r="I100" s="4">
        <f t="shared" si="1"/>
        <v>0</v>
      </c>
    </row>
    <row r="101" spans="1:9" ht="12.75">
      <c r="A101" s="19" t="s">
        <v>12</v>
      </c>
      <c r="B101" s="19" t="s">
        <v>25</v>
      </c>
      <c r="C101" s="19" t="s">
        <v>74</v>
      </c>
      <c r="D101" s="20"/>
      <c r="E101" s="20"/>
      <c r="F101" s="20"/>
      <c r="G101" s="21">
        <v>31288728.43</v>
      </c>
      <c r="H101" s="21">
        <v>12611747.04</v>
      </c>
      <c r="I101" s="3">
        <f t="shared" si="1"/>
        <v>40.30763688021182</v>
      </c>
    </row>
    <row r="102" spans="1:9" ht="12.75">
      <c r="A102" s="19" t="s">
        <v>12</v>
      </c>
      <c r="B102" s="19" t="s">
        <v>25</v>
      </c>
      <c r="C102" s="19" t="s">
        <v>75</v>
      </c>
      <c r="D102" s="20" t="s">
        <v>76</v>
      </c>
      <c r="E102" s="20"/>
      <c r="F102" s="20"/>
      <c r="G102" s="21">
        <v>31288728.43</v>
      </c>
      <c r="H102" s="21">
        <v>12611747.04</v>
      </c>
      <c r="I102" s="3">
        <f t="shared" si="1"/>
        <v>40.30763688021182</v>
      </c>
    </row>
    <row r="103" spans="1:9" ht="27" customHeight="1">
      <c r="A103" s="22" t="s">
        <v>12</v>
      </c>
      <c r="B103" s="22" t="s">
        <v>25</v>
      </c>
      <c r="C103" s="26" t="s">
        <v>160</v>
      </c>
      <c r="D103" s="24" t="s">
        <v>76</v>
      </c>
      <c r="E103" s="24" t="s">
        <v>154</v>
      </c>
      <c r="F103" s="24" t="s">
        <v>180</v>
      </c>
      <c r="G103" s="25">
        <v>31288728.43</v>
      </c>
      <c r="H103" s="25">
        <v>12611747.04</v>
      </c>
      <c r="I103" s="4">
        <f t="shared" si="1"/>
        <v>40.30763688021182</v>
      </c>
    </row>
    <row r="104" spans="1:9" ht="25.5">
      <c r="A104" s="19" t="s">
        <v>12</v>
      </c>
      <c r="B104" s="19" t="s">
        <v>13</v>
      </c>
      <c r="C104" s="19" t="s">
        <v>14</v>
      </c>
      <c r="D104" s="20"/>
      <c r="E104" s="20"/>
      <c r="F104" s="20"/>
      <c r="G104" s="21">
        <v>29228224.89</v>
      </c>
      <c r="H104" s="21">
        <v>29125749.6</v>
      </c>
      <c r="I104" s="3">
        <f t="shared" si="1"/>
        <v>99.64939612177727</v>
      </c>
    </row>
    <row r="105" spans="1:9" ht="25.5">
      <c r="A105" s="19" t="s">
        <v>12</v>
      </c>
      <c r="B105" s="19" t="s">
        <v>13</v>
      </c>
      <c r="C105" s="19" t="s">
        <v>77</v>
      </c>
      <c r="D105" s="20" t="s">
        <v>78</v>
      </c>
      <c r="E105" s="20"/>
      <c r="F105" s="20"/>
      <c r="G105" s="21">
        <v>29228224.89</v>
      </c>
      <c r="H105" s="21">
        <v>29125749.6</v>
      </c>
      <c r="I105" s="3">
        <f t="shared" si="1"/>
        <v>99.64939612177727</v>
      </c>
    </row>
    <row r="106" spans="1:9" ht="51.75" customHeight="1">
      <c r="A106" s="22" t="s">
        <v>12</v>
      </c>
      <c r="B106" s="22" t="s">
        <v>13</v>
      </c>
      <c r="C106" s="23" t="s">
        <v>159</v>
      </c>
      <c r="D106" s="24" t="s">
        <v>78</v>
      </c>
      <c r="E106" s="24" t="s">
        <v>155</v>
      </c>
      <c r="F106" s="24" t="s">
        <v>180</v>
      </c>
      <c r="G106" s="25">
        <f>G105-G107-G108</f>
        <v>26009394.51</v>
      </c>
      <c r="H106" s="25">
        <f>H105-H107-H108</f>
        <v>25989663.66</v>
      </c>
      <c r="I106" s="4">
        <f t="shared" si="1"/>
        <v>99.9241395258455</v>
      </c>
    </row>
    <row r="107" spans="1:9" ht="28.5" customHeight="1">
      <c r="A107" s="22" t="s">
        <v>12</v>
      </c>
      <c r="B107" s="22" t="s">
        <v>13</v>
      </c>
      <c r="C107" s="26" t="s">
        <v>160</v>
      </c>
      <c r="D107" s="24" t="s">
        <v>78</v>
      </c>
      <c r="E107" s="24" t="s">
        <v>154</v>
      </c>
      <c r="F107" s="24" t="s">
        <v>180</v>
      </c>
      <c r="G107" s="25">
        <v>3192695.51</v>
      </c>
      <c r="H107" s="25">
        <v>3132973.43</v>
      </c>
      <c r="I107" s="4">
        <f t="shared" si="1"/>
        <v>98.12941510354052</v>
      </c>
    </row>
    <row r="108" spans="1:9" ht="12.75">
      <c r="A108" s="22" t="s">
        <v>12</v>
      </c>
      <c r="B108" s="22" t="s">
        <v>13</v>
      </c>
      <c r="C108" s="23" t="s">
        <v>163</v>
      </c>
      <c r="D108" s="24" t="s">
        <v>78</v>
      </c>
      <c r="E108" s="24" t="s">
        <v>156</v>
      </c>
      <c r="F108" s="24" t="s">
        <v>180</v>
      </c>
      <c r="G108" s="25">
        <v>26134.87</v>
      </c>
      <c r="H108" s="25">
        <v>3112.51</v>
      </c>
      <c r="I108" s="4">
        <f t="shared" si="1"/>
        <v>11.909414510192704</v>
      </c>
    </row>
    <row r="109" spans="1:9" ht="25.5">
      <c r="A109" s="19" t="s">
        <v>48</v>
      </c>
      <c r="B109" s="19" t="s">
        <v>171</v>
      </c>
      <c r="C109" s="29" t="s">
        <v>181</v>
      </c>
      <c r="D109" s="20"/>
      <c r="E109" s="20"/>
      <c r="F109" s="20"/>
      <c r="G109" s="21">
        <v>12075920</v>
      </c>
      <c r="H109" s="21">
        <v>12073972.04</v>
      </c>
      <c r="I109" s="3">
        <f t="shared" si="1"/>
        <v>99.98386905511133</v>
      </c>
    </row>
    <row r="110" spans="1:9" ht="12.75">
      <c r="A110" s="19" t="s">
        <v>48</v>
      </c>
      <c r="B110" s="19" t="s">
        <v>21</v>
      </c>
      <c r="C110" s="19" t="s">
        <v>79</v>
      </c>
      <c r="D110" s="20"/>
      <c r="E110" s="20"/>
      <c r="F110" s="20"/>
      <c r="G110" s="21">
        <v>12035920</v>
      </c>
      <c r="H110" s="21">
        <v>12035920</v>
      </c>
      <c r="I110" s="3">
        <f t="shared" si="1"/>
        <v>100</v>
      </c>
    </row>
    <row r="111" spans="1:9" ht="25.5">
      <c r="A111" s="19" t="s">
        <v>48</v>
      </c>
      <c r="B111" s="19" t="s">
        <v>21</v>
      </c>
      <c r="C111" s="19" t="s">
        <v>80</v>
      </c>
      <c r="D111" s="20" t="s">
        <v>81</v>
      </c>
      <c r="E111" s="20"/>
      <c r="F111" s="20"/>
      <c r="G111" s="21">
        <v>2035920</v>
      </c>
      <c r="H111" s="21">
        <v>2035920</v>
      </c>
      <c r="I111" s="3">
        <f t="shared" si="1"/>
        <v>100</v>
      </c>
    </row>
    <row r="112" spans="1:9" ht="27.75" customHeight="1">
      <c r="A112" s="22" t="s">
        <v>48</v>
      </c>
      <c r="B112" s="22" t="s">
        <v>21</v>
      </c>
      <c r="C112" s="26" t="s">
        <v>160</v>
      </c>
      <c r="D112" s="24" t="s">
        <v>81</v>
      </c>
      <c r="E112" s="24" t="s">
        <v>154</v>
      </c>
      <c r="F112" s="24" t="s">
        <v>180</v>
      </c>
      <c r="G112" s="25">
        <v>2035920</v>
      </c>
      <c r="H112" s="25">
        <v>2035920</v>
      </c>
      <c r="I112" s="4">
        <f t="shared" si="1"/>
        <v>100</v>
      </c>
    </row>
    <row r="113" spans="1:9" ht="79.5" customHeight="1">
      <c r="A113" s="19" t="s">
        <v>48</v>
      </c>
      <c r="B113" s="19" t="s">
        <v>21</v>
      </c>
      <c r="C113" s="19" t="s">
        <v>82</v>
      </c>
      <c r="D113" s="20" t="s">
        <v>83</v>
      </c>
      <c r="E113" s="20"/>
      <c r="F113" s="20"/>
      <c r="G113" s="21">
        <v>850000</v>
      </c>
      <c r="H113" s="21">
        <v>850000</v>
      </c>
      <c r="I113" s="3">
        <f t="shared" si="1"/>
        <v>100</v>
      </c>
    </row>
    <row r="114" spans="1:9" ht="28.5" customHeight="1">
      <c r="A114" s="22" t="s">
        <v>48</v>
      </c>
      <c r="B114" s="22" t="s">
        <v>21</v>
      </c>
      <c r="C114" s="26" t="s">
        <v>160</v>
      </c>
      <c r="D114" s="24" t="s">
        <v>83</v>
      </c>
      <c r="E114" s="24" t="s">
        <v>154</v>
      </c>
      <c r="F114" s="24" t="s">
        <v>180</v>
      </c>
      <c r="G114" s="25">
        <v>850000</v>
      </c>
      <c r="H114" s="25">
        <v>850000</v>
      </c>
      <c r="I114" s="4">
        <f t="shared" si="1"/>
        <v>100</v>
      </c>
    </row>
    <row r="115" spans="1:9" ht="89.25">
      <c r="A115" s="19" t="s">
        <v>48</v>
      </c>
      <c r="B115" s="19" t="s">
        <v>21</v>
      </c>
      <c r="C115" s="30" t="s">
        <v>84</v>
      </c>
      <c r="D115" s="20" t="s">
        <v>85</v>
      </c>
      <c r="E115" s="20"/>
      <c r="F115" s="20"/>
      <c r="G115" s="21">
        <v>4125000</v>
      </c>
      <c r="H115" s="21">
        <v>4125000</v>
      </c>
      <c r="I115" s="3">
        <f t="shared" si="1"/>
        <v>100</v>
      </c>
    </row>
    <row r="116" spans="1:9" ht="27" customHeight="1">
      <c r="A116" s="22" t="s">
        <v>48</v>
      </c>
      <c r="B116" s="22" t="s">
        <v>21</v>
      </c>
      <c r="C116" s="26" t="s">
        <v>160</v>
      </c>
      <c r="D116" s="24" t="s">
        <v>85</v>
      </c>
      <c r="E116" s="24" t="s">
        <v>154</v>
      </c>
      <c r="F116" s="24" t="s">
        <v>180</v>
      </c>
      <c r="G116" s="25">
        <v>4125000</v>
      </c>
      <c r="H116" s="25">
        <v>4125000</v>
      </c>
      <c r="I116" s="4">
        <f t="shared" si="1"/>
        <v>100</v>
      </c>
    </row>
    <row r="117" spans="1:9" ht="76.5">
      <c r="A117" s="19" t="s">
        <v>48</v>
      </c>
      <c r="B117" s="19" t="s">
        <v>21</v>
      </c>
      <c r="C117" s="19" t="s">
        <v>86</v>
      </c>
      <c r="D117" s="20" t="s">
        <v>87</v>
      </c>
      <c r="E117" s="20"/>
      <c r="F117" s="20"/>
      <c r="G117" s="21">
        <v>4175000</v>
      </c>
      <c r="H117" s="21">
        <v>4175000</v>
      </c>
      <c r="I117" s="3">
        <f t="shared" si="1"/>
        <v>100</v>
      </c>
    </row>
    <row r="118" spans="1:9" ht="25.5" customHeight="1">
      <c r="A118" s="22" t="s">
        <v>48</v>
      </c>
      <c r="B118" s="22" t="s">
        <v>21</v>
      </c>
      <c r="C118" s="26" t="s">
        <v>160</v>
      </c>
      <c r="D118" s="24" t="s">
        <v>87</v>
      </c>
      <c r="E118" s="24" t="s">
        <v>154</v>
      </c>
      <c r="F118" s="24" t="s">
        <v>180</v>
      </c>
      <c r="G118" s="25">
        <v>4175000</v>
      </c>
      <c r="H118" s="25">
        <v>4175000</v>
      </c>
      <c r="I118" s="4">
        <f t="shared" si="1"/>
        <v>100</v>
      </c>
    </row>
    <row r="119" spans="1:9" ht="97.5" customHeight="1">
      <c r="A119" s="19" t="s">
        <v>48</v>
      </c>
      <c r="B119" s="19" t="s">
        <v>21</v>
      </c>
      <c r="C119" s="30" t="s">
        <v>88</v>
      </c>
      <c r="D119" s="20" t="s">
        <v>89</v>
      </c>
      <c r="E119" s="20"/>
      <c r="F119" s="20"/>
      <c r="G119" s="21">
        <v>850000</v>
      </c>
      <c r="H119" s="21">
        <v>850000</v>
      </c>
      <c r="I119" s="3">
        <f t="shared" si="1"/>
        <v>100</v>
      </c>
    </row>
    <row r="120" spans="1:9" ht="28.5" customHeight="1">
      <c r="A120" s="22" t="s">
        <v>48</v>
      </c>
      <c r="B120" s="22" t="s">
        <v>21</v>
      </c>
      <c r="C120" s="26" t="s">
        <v>160</v>
      </c>
      <c r="D120" s="24" t="s">
        <v>89</v>
      </c>
      <c r="E120" s="24" t="s">
        <v>154</v>
      </c>
      <c r="F120" s="24" t="s">
        <v>180</v>
      </c>
      <c r="G120" s="25">
        <v>850000</v>
      </c>
      <c r="H120" s="25">
        <v>850000</v>
      </c>
      <c r="I120" s="4">
        <f t="shared" si="1"/>
        <v>100</v>
      </c>
    </row>
    <row r="121" spans="1:9" ht="12.75">
      <c r="A121" s="19" t="s">
        <v>48</v>
      </c>
      <c r="B121" s="19" t="s">
        <v>39</v>
      </c>
      <c r="C121" s="19" t="s">
        <v>90</v>
      </c>
      <c r="D121" s="20"/>
      <c r="E121" s="20"/>
      <c r="F121" s="20"/>
      <c r="G121" s="21">
        <v>40000</v>
      </c>
      <c r="H121" s="21">
        <v>38052.04</v>
      </c>
      <c r="I121" s="3">
        <f t="shared" si="1"/>
        <v>95.1301</v>
      </c>
    </row>
    <row r="122" spans="1:9" ht="25.5">
      <c r="A122" s="19" t="s">
        <v>48</v>
      </c>
      <c r="B122" s="19" t="s">
        <v>39</v>
      </c>
      <c r="C122" s="19" t="s">
        <v>80</v>
      </c>
      <c r="D122" s="20" t="s">
        <v>81</v>
      </c>
      <c r="E122" s="20"/>
      <c r="F122" s="20"/>
      <c r="G122" s="21">
        <v>40000</v>
      </c>
      <c r="H122" s="21">
        <v>38052.04</v>
      </c>
      <c r="I122" s="3">
        <f t="shared" si="1"/>
        <v>95.1301</v>
      </c>
    </row>
    <row r="123" spans="1:9" ht="28.5" customHeight="1">
      <c r="A123" s="22" t="s">
        <v>48</v>
      </c>
      <c r="B123" s="22" t="s">
        <v>39</v>
      </c>
      <c r="C123" s="26" t="s">
        <v>160</v>
      </c>
      <c r="D123" s="24" t="s">
        <v>81</v>
      </c>
      <c r="E123" s="24" t="s">
        <v>154</v>
      </c>
      <c r="F123" s="24" t="s">
        <v>180</v>
      </c>
      <c r="G123" s="25">
        <v>40000</v>
      </c>
      <c r="H123" s="25">
        <v>38052.04</v>
      </c>
      <c r="I123" s="4">
        <f t="shared" si="1"/>
        <v>95.1301</v>
      </c>
    </row>
    <row r="124" spans="1:9" ht="12.75">
      <c r="A124" s="19" t="s">
        <v>8</v>
      </c>
      <c r="B124" s="19" t="s">
        <v>171</v>
      </c>
      <c r="C124" s="27" t="s">
        <v>174</v>
      </c>
      <c r="D124" s="20"/>
      <c r="E124" s="20"/>
      <c r="F124" s="20"/>
      <c r="G124" s="21">
        <v>20094008</v>
      </c>
      <c r="H124" s="21">
        <v>19902977.08</v>
      </c>
      <c r="I124" s="3">
        <f t="shared" si="1"/>
        <v>99.04931400445346</v>
      </c>
    </row>
    <row r="125" spans="1:9" ht="12.75">
      <c r="A125" s="19" t="s">
        <v>8</v>
      </c>
      <c r="B125" s="19" t="s">
        <v>3</v>
      </c>
      <c r="C125" s="19" t="s">
        <v>91</v>
      </c>
      <c r="D125" s="20"/>
      <c r="E125" s="20"/>
      <c r="F125" s="20"/>
      <c r="G125" s="21">
        <v>4039740</v>
      </c>
      <c r="H125" s="21">
        <v>4029616.08</v>
      </c>
      <c r="I125" s="3">
        <f t="shared" si="1"/>
        <v>99.7493917925411</v>
      </c>
    </row>
    <row r="126" spans="1:9" ht="89.25">
      <c r="A126" s="19" t="s">
        <v>8</v>
      </c>
      <c r="B126" s="19" t="s">
        <v>3</v>
      </c>
      <c r="C126" s="19" t="s">
        <v>46</v>
      </c>
      <c r="D126" s="20" t="s">
        <v>47</v>
      </c>
      <c r="E126" s="20"/>
      <c r="F126" s="20"/>
      <c r="G126" s="21">
        <v>3073740</v>
      </c>
      <c r="H126" s="21">
        <v>3063616.08</v>
      </c>
      <c r="I126" s="3">
        <f t="shared" si="1"/>
        <v>99.67063186866814</v>
      </c>
    </row>
    <row r="127" spans="1:9" ht="29.25" customHeight="1">
      <c r="A127" s="22" t="s">
        <v>8</v>
      </c>
      <c r="B127" s="22" t="s">
        <v>3</v>
      </c>
      <c r="C127" s="26" t="s">
        <v>160</v>
      </c>
      <c r="D127" s="24" t="s">
        <v>47</v>
      </c>
      <c r="E127" s="24" t="s">
        <v>154</v>
      </c>
      <c r="F127" s="24" t="s">
        <v>180</v>
      </c>
      <c r="G127" s="25">
        <v>3073740</v>
      </c>
      <c r="H127" s="25">
        <v>3063616.08</v>
      </c>
      <c r="I127" s="4">
        <f t="shared" si="1"/>
        <v>99.67063186866814</v>
      </c>
    </row>
    <row r="128" spans="1:9" ht="38.25">
      <c r="A128" s="19" t="s">
        <v>8</v>
      </c>
      <c r="B128" s="19" t="s">
        <v>3</v>
      </c>
      <c r="C128" s="19" t="s">
        <v>92</v>
      </c>
      <c r="D128" s="20" t="s">
        <v>93</v>
      </c>
      <c r="E128" s="20"/>
      <c r="F128" s="20"/>
      <c r="G128" s="21">
        <v>966000</v>
      </c>
      <c r="H128" s="21">
        <v>966000</v>
      </c>
      <c r="I128" s="3">
        <f t="shared" si="1"/>
        <v>100</v>
      </c>
    </row>
    <row r="129" spans="1:9" ht="29.25" customHeight="1">
      <c r="A129" s="22" t="s">
        <v>8</v>
      </c>
      <c r="B129" s="22" t="s">
        <v>3</v>
      </c>
      <c r="C129" s="26" t="s">
        <v>160</v>
      </c>
      <c r="D129" s="24" t="s">
        <v>93</v>
      </c>
      <c r="E129" s="24" t="s">
        <v>154</v>
      </c>
      <c r="F129" s="24" t="s">
        <v>180</v>
      </c>
      <c r="G129" s="25">
        <v>966000</v>
      </c>
      <c r="H129" s="25">
        <v>966000</v>
      </c>
      <c r="I129" s="4">
        <f t="shared" si="1"/>
        <v>100</v>
      </c>
    </row>
    <row r="130" spans="1:9" ht="12.75">
      <c r="A130" s="19" t="s">
        <v>8</v>
      </c>
      <c r="B130" s="19" t="s">
        <v>21</v>
      </c>
      <c r="C130" s="19" t="s">
        <v>22</v>
      </c>
      <c r="D130" s="20"/>
      <c r="E130" s="20"/>
      <c r="F130" s="20"/>
      <c r="G130" s="21">
        <v>15398348</v>
      </c>
      <c r="H130" s="21">
        <v>15217441</v>
      </c>
      <c r="I130" s="3">
        <f t="shared" si="1"/>
        <v>98.82515319175796</v>
      </c>
    </row>
    <row r="131" spans="1:9" ht="25.5">
      <c r="A131" s="19" t="s">
        <v>8</v>
      </c>
      <c r="B131" s="19" t="s">
        <v>21</v>
      </c>
      <c r="C131" s="19" t="s">
        <v>44</v>
      </c>
      <c r="D131" s="20" t="s">
        <v>45</v>
      </c>
      <c r="E131" s="20"/>
      <c r="F131" s="20"/>
      <c r="G131" s="21">
        <v>115000</v>
      </c>
      <c r="H131" s="21">
        <v>75093</v>
      </c>
      <c r="I131" s="3">
        <f t="shared" si="1"/>
        <v>65.29826086956521</v>
      </c>
    </row>
    <row r="132" spans="1:9" ht="51.75" customHeight="1">
      <c r="A132" s="22" t="s">
        <v>8</v>
      </c>
      <c r="B132" s="22" t="s">
        <v>21</v>
      </c>
      <c r="C132" s="23" t="s">
        <v>159</v>
      </c>
      <c r="D132" s="24" t="s">
        <v>45</v>
      </c>
      <c r="E132" s="24" t="s">
        <v>155</v>
      </c>
      <c r="F132" s="24" t="s">
        <v>180</v>
      </c>
      <c r="G132" s="25">
        <v>79425</v>
      </c>
      <c r="H132" s="25">
        <v>60093</v>
      </c>
      <c r="I132" s="4">
        <f t="shared" si="1"/>
        <v>75.66005665722379</v>
      </c>
    </row>
    <row r="133" spans="1:9" ht="25.5" customHeight="1">
      <c r="A133" s="22" t="s">
        <v>8</v>
      </c>
      <c r="B133" s="22" t="s">
        <v>21</v>
      </c>
      <c r="C133" s="26" t="s">
        <v>160</v>
      </c>
      <c r="D133" s="24" t="s">
        <v>45</v>
      </c>
      <c r="E133" s="24" t="s">
        <v>154</v>
      </c>
      <c r="F133" s="24" t="s">
        <v>180</v>
      </c>
      <c r="G133" s="25">
        <v>35575</v>
      </c>
      <c r="H133" s="25">
        <v>15000</v>
      </c>
      <c r="I133" s="4">
        <f t="shared" si="1"/>
        <v>42.164441321152495</v>
      </c>
    </row>
    <row r="134" spans="1:9" ht="102">
      <c r="A134" s="19" t="s">
        <v>8</v>
      </c>
      <c r="B134" s="19" t="s">
        <v>21</v>
      </c>
      <c r="C134" s="30" t="s">
        <v>94</v>
      </c>
      <c r="D134" s="20" t="s">
        <v>95</v>
      </c>
      <c r="E134" s="20"/>
      <c r="F134" s="20"/>
      <c r="G134" s="21">
        <v>3403400</v>
      </c>
      <c r="H134" s="21">
        <v>3403400</v>
      </c>
      <c r="I134" s="3">
        <f t="shared" si="1"/>
        <v>100</v>
      </c>
    </row>
    <row r="135" spans="1:9" ht="27.75" customHeight="1">
      <c r="A135" s="22" t="s">
        <v>8</v>
      </c>
      <c r="B135" s="22" t="s">
        <v>21</v>
      </c>
      <c r="C135" s="26" t="s">
        <v>160</v>
      </c>
      <c r="D135" s="24" t="s">
        <v>95</v>
      </c>
      <c r="E135" s="24" t="s">
        <v>154</v>
      </c>
      <c r="F135" s="24" t="s">
        <v>180</v>
      </c>
      <c r="G135" s="25">
        <v>3403400</v>
      </c>
      <c r="H135" s="25">
        <v>3403400</v>
      </c>
      <c r="I135" s="4">
        <f t="shared" si="1"/>
        <v>100</v>
      </c>
    </row>
    <row r="136" spans="1:9" ht="89.25">
      <c r="A136" s="19" t="s">
        <v>8</v>
      </c>
      <c r="B136" s="19" t="s">
        <v>21</v>
      </c>
      <c r="C136" s="19" t="s">
        <v>46</v>
      </c>
      <c r="D136" s="20" t="s">
        <v>47</v>
      </c>
      <c r="E136" s="20"/>
      <c r="F136" s="20"/>
      <c r="G136" s="21">
        <v>10011040</v>
      </c>
      <c r="H136" s="21">
        <v>9870040</v>
      </c>
      <c r="I136" s="3">
        <f t="shared" si="1"/>
        <v>98.59155492336461</v>
      </c>
    </row>
    <row r="137" spans="1:9" ht="38.25">
      <c r="A137" s="22" t="s">
        <v>8</v>
      </c>
      <c r="B137" s="22" t="s">
        <v>21</v>
      </c>
      <c r="C137" s="26" t="s">
        <v>160</v>
      </c>
      <c r="D137" s="24" t="s">
        <v>47</v>
      </c>
      <c r="E137" s="24" t="s">
        <v>154</v>
      </c>
      <c r="F137" s="24" t="s">
        <v>180</v>
      </c>
      <c r="G137" s="25">
        <v>10011040</v>
      </c>
      <c r="H137" s="25">
        <v>9870040</v>
      </c>
      <c r="I137" s="4">
        <f t="shared" si="1"/>
        <v>98.59155492336461</v>
      </c>
    </row>
    <row r="138" spans="1:9" ht="38.25">
      <c r="A138" s="19" t="s">
        <v>8</v>
      </c>
      <c r="B138" s="19" t="s">
        <v>21</v>
      </c>
      <c r="C138" s="19" t="s">
        <v>24</v>
      </c>
      <c r="D138" s="20" t="s">
        <v>23</v>
      </c>
      <c r="E138" s="20"/>
      <c r="F138" s="20"/>
      <c r="G138" s="21">
        <v>1868908</v>
      </c>
      <c r="H138" s="21">
        <v>1868908</v>
      </c>
      <c r="I138" s="3">
        <f t="shared" si="1"/>
        <v>99.99999999999999</v>
      </c>
    </row>
    <row r="139" spans="1:9" ht="27.75" customHeight="1">
      <c r="A139" s="22" t="s">
        <v>8</v>
      </c>
      <c r="B139" s="22" t="s">
        <v>21</v>
      </c>
      <c r="C139" s="26" t="s">
        <v>160</v>
      </c>
      <c r="D139" s="24" t="s">
        <v>23</v>
      </c>
      <c r="E139" s="24" t="s">
        <v>154</v>
      </c>
      <c r="F139" s="24" t="s">
        <v>180</v>
      </c>
      <c r="G139" s="25">
        <v>1868908</v>
      </c>
      <c r="H139" s="25">
        <v>1868908</v>
      </c>
      <c r="I139" s="4">
        <f aca="true" t="shared" si="2" ref="I139:I202">H139/G139%</f>
        <v>99.99999999999999</v>
      </c>
    </row>
    <row r="140" spans="1:9" ht="12.75">
      <c r="A140" s="19" t="s">
        <v>8</v>
      </c>
      <c r="B140" s="19" t="s">
        <v>25</v>
      </c>
      <c r="C140" s="19" t="s">
        <v>26</v>
      </c>
      <c r="D140" s="20"/>
      <c r="E140" s="20"/>
      <c r="F140" s="20"/>
      <c r="G140" s="21">
        <v>655920</v>
      </c>
      <c r="H140" s="21">
        <v>655920</v>
      </c>
      <c r="I140" s="3">
        <f t="shared" si="2"/>
        <v>100</v>
      </c>
    </row>
    <row r="141" spans="1:9" ht="89.25">
      <c r="A141" s="19" t="s">
        <v>8</v>
      </c>
      <c r="B141" s="19" t="s">
        <v>25</v>
      </c>
      <c r="C141" s="19" t="s">
        <v>46</v>
      </c>
      <c r="D141" s="20" t="s">
        <v>47</v>
      </c>
      <c r="E141" s="20"/>
      <c r="F141" s="20"/>
      <c r="G141" s="21">
        <v>655920</v>
      </c>
      <c r="H141" s="21">
        <v>655920</v>
      </c>
      <c r="I141" s="3">
        <f t="shared" si="2"/>
        <v>100</v>
      </c>
    </row>
    <row r="142" spans="1:9" ht="29.25" customHeight="1">
      <c r="A142" s="22" t="s">
        <v>8</v>
      </c>
      <c r="B142" s="22" t="s">
        <v>25</v>
      </c>
      <c r="C142" s="26" t="s">
        <v>160</v>
      </c>
      <c r="D142" s="24" t="s">
        <v>47</v>
      </c>
      <c r="E142" s="24" t="s">
        <v>154</v>
      </c>
      <c r="F142" s="24" t="s">
        <v>180</v>
      </c>
      <c r="G142" s="25">
        <v>655920</v>
      </c>
      <c r="H142" s="25">
        <v>655920</v>
      </c>
      <c r="I142" s="4">
        <f t="shared" si="2"/>
        <v>100</v>
      </c>
    </row>
    <row r="143" spans="1:9" ht="12.75">
      <c r="A143" s="19" t="s">
        <v>96</v>
      </c>
      <c r="B143" s="19" t="s">
        <v>171</v>
      </c>
      <c r="C143" s="27" t="s">
        <v>182</v>
      </c>
      <c r="D143" s="20"/>
      <c r="E143" s="20"/>
      <c r="F143" s="20"/>
      <c r="G143" s="21">
        <v>2942251</v>
      </c>
      <c r="H143" s="21">
        <v>2917251</v>
      </c>
      <c r="I143" s="3">
        <f t="shared" si="2"/>
        <v>99.15031042558913</v>
      </c>
    </row>
    <row r="144" spans="1:9" ht="12.75">
      <c r="A144" s="19" t="s">
        <v>96</v>
      </c>
      <c r="B144" s="19" t="s">
        <v>3</v>
      </c>
      <c r="C144" s="19" t="s">
        <v>97</v>
      </c>
      <c r="D144" s="20"/>
      <c r="E144" s="20"/>
      <c r="F144" s="20"/>
      <c r="G144" s="21">
        <v>2942251</v>
      </c>
      <c r="H144" s="21">
        <v>2917251</v>
      </c>
      <c r="I144" s="3">
        <f t="shared" si="2"/>
        <v>99.15031042558913</v>
      </c>
    </row>
    <row r="145" spans="1:9" ht="25.5">
      <c r="A145" s="19" t="s">
        <v>96</v>
      </c>
      <c r="B145" s="19" t="s">
        <v>3</v>
      </c>
      <c r="C145" s="19" t="s">
        <v>44</v>
      </c>
      <c r="D145" s="20" t="s">
        <v>45</v>
      </c>
      <c r="E145" s="20"/>
      <c r="F145" s="20"/>
      <c r="G145" s="21">
        <v>45000</v>
      </c>
      <c r="H145" s="21">
        <v>20000</v>
      </c>
      <c r="I145" s="3">
        <f t="shared" si="2"/>
        <v>44.44444444444444</v>
      </c>
    </row>
    <row r="146" spans="1:9" ht="51" customHeight="1">
      <c r="A146" s="22" t="s">
        <v>96</v>
      </c>
      <c r="B146" s="22" t="s">
        <v>3</v>
      </c>
      <c r="C146" s="23" t="s">
        <v>159</v>
      </c>
      <c r="D146" s="24" t="s">
        <v>45</v>
      </c>
      <c r="E146" s="24" t="s">
        <v>155</v>
      </c>
      <c r="F146" s="24" t="s">
        <v>180</v>
      </c>
      <c r="G146" s="25">
        <v>35160</v>
      </c>
      <c r="H146" s="25">
        <v>20000</v>
      </c>
      <c r="I146" s="4">
        <f t="shared" si="2"/>
        <v>56.88282138794084</v>
      </c>
    </row>
    <row r="147" spans="1:9" ht="24" customHeight="1">
      <c r="A147" s="22" t="s">
        <v>96</v>
      </c>
      <c r="B147" s="22" t="s">
        <v>3</v>
      </c>
      <c r="C147" s="26" t="s">
        <v>160</v>
      </c>
      <c r="D147" s="24" t="s">
        <v>45</v>
      </c>
      <c r="E147" s="24" t="s">
        <v>154</v>
      </c>
      <c r="F147" s="24" t="s">
        <v>180</v>
      </c>
      <c r="G147" s="25">
        <v>9840</v>
      </c>
      <c r="H147" s="25">
        <v>0</v>
      </c>
      <c r="I147" s="4">
        <f t="shared" si="2"/>
        <v>0</v>
      </c>
    </row>
    <row r="148" spans="1:9" ht="63.75">
      <c r="A148" s="19" t="s">
        <v>96</v>
      </c>
      <c r="B148" s="19" t="s">
        <v>3</v>
      </c>
      <c r="C148" s="19" t="s">
        <v>98</v>
      </c>
      <c r="D148" s="20" t="s">
        <v>99</v>
      </c>
      <c r="E148" s="20"/>
      <c r="F148" s="20"/>
      <c r="G148" s="21">
        <v>2300</v>
      </c>
      <c r="H148" s="21">
        <v>2300</v>
      </c>
      <c r="I148" s="3">
        <f t="shared" si="2"/>
        <v>100</v>
      </c>
    </row>
    <row r="149" spans="1:9" ht="29.25" customHeight="1">
      <c r="A149" s="22" t="s">
        <v>96</v>
      </c>
      <c r="B149" s="22" t="s">
        <v>3</v>
      </c>
      <c r="C149" s="26" t="s">
        <v>160</v>
      </c>
      <c r="D149" s="24" t="s">
        <v>99</v>
      </c>
      <c r="E149" s="24" t="s">
        <v>154</v>
      </c>
      <c r="F149" s="24" t="s">
        <v>180</v>
      </c>
      <c r="G149" s="25">
        <v>2300</v>
      </c>
      <c r="H149" s="25">
        <v>2300</v>
      </c>
      <c r="I149" s="4">
        <f t="shared" si="2"/>
        <v>100</v>
      </c>
    </row>
    <row r="150" spans="1:9" ht="51">
      <c r="A150" s="19" t="s">
        <v>96</v>
      </c>
      <c r="B150" s="19" t="s">
        <v>3</v>
      </c>
      <c r="C150" s="19" t="s">
        <v>100</v>
      </c>
      <c r="D150" s="20" t="s">
        <v>101</v>
      </c>
      <c r="E150" s="20"/>
      <c r="F150" s="20"/>
      <c r="G150" s="21">
        <v>2600</v>
      </c>
      <c r="H150" s="21">
        <v>2600</v>
      </c>
      <c r="I150" s="3">
        <f t="shared" si="2"/>
        <v>100</v>
      </c>
    </row>
    <row r="151" spans="1:9" ht="27" customHeight="1">
      <c r="A151" s="22" t="s">
        <v>96</v>
      </c>
      <c r="B151" s="22" t="s">
        <v>3</v>
      </c>
      <c r="C151" s="26" t="s">
        <v>160</v>
      </c>
      <c r="D151" s="24" t="s">
        <v>101</v>
      </c>
      <c r="E151" s="24" t="s">
        <v>154</v>
      </c>
      <c r="F151" s="24" t="s">
        <v>180</v>
      </c>
      <c r="G151" s="25">
        <v>2600</v>
      </c>
      <c r="H151" s="25">
        <v>2600</v>
      </c>
      <c r="I151" s="4">
        <f t="shared" si="2"/>
        <v>100</v>
      </c>
    </row>
    <row r="152" spans="1:9" ht="89.25">
      <c r="A152" s="19" t="s">
        <v>96</v>
      </c>
      <c r="B152" s="19" t="s">
        <v>3</v>
      </c>
      <c r="C152" s="19" t="s">
        <v>46</v>
      </c>
      <c r="D152" s="20" t="s">
        <v>47</v>
      </c>
      <c r="E152" s="20"/>
      <c r="F152" s="20"/>
      <c r="G152" s="21">
        <v>1101300</v>
      </c>
      <c r="H152" s="21">
        <v>1101300</v>
      </c>
      <c r="I152" s="3">
        <f t="shared" si="2"/>
        <v>100</v>
      </c>
    </row>
    <row r="153" spans="1:9" ht="27" customHeight="1">
      <c r="A153" s="22" t="s">
        <v>96</v>
      </c>
      <c r="B153" s="22" t="s">
        <v>3</v>
      </c>
      <c r="C153" s="26" t="s">
        <v>160</v>
      </c>
      <c r="D153" s="24" t="s">
        <v>47</v>
      </c>
      <c r="E153" s="24" t="s">
        <v>154</v>
      </c>
      <c r="F153" s="24" t="s">
        <v>180</v>
      </c>
      <c r="G153" s="25">
        <v>1101300</v>
      </c>
      <c r="H153" s="25">
        <v>1101300</v>
      </c>
      <c r="I153" s="4">
        <f t="shared" si="2"/>
        <v>100</v>
      </c>
    </row>
    <row r="154" spans="1:12" ht="25.5">
      <c r="A154" s="19" t="s">
        <v>96</v>
      </c>
      <c r="B154" s="19" t="s">
        <v>3</v>
      </c>
      <c r="C154" s="19" t="s">
        <v>102</v>
      </c>
      <c r="D154" s="20" t="s">
        <v>103</v>
      </c>
      <c r="E154" s="20"/>
      <c r="F154" s="20"/>
      <c r="G154" s="21">
        <v>1789051</v>
      </c>
      <c r="H154" s="21">
        <v>1789051</v>
      </c>
      <c r="I154" s="3">
        <f t="shared" si="2"/>
        <v>100.00000000000001</v>
      </c>
      <c r="J154" s="31"/>
      <c r="K154" s="32"/>
      <c r="L154" s="32"/>
    </row>
    <row r="155" spans="1:12" ht="27" customHeight="1">
      <c r="A155" s="22" t="s">
        <v>96</v>
      </c>
      <c r="B155" s="22" t="s">
        <v>3</v>
      </c>
      <c r="C155" s="26" t="s">
        <v>160</v>
      </c>
      <c r="D155" s="24" t="s">
        <v>103</v>
      </c>
      <c r="E155" s="24" t="s">
        <v>154</v>
      </c>
      <c r="F155" s="24" t="s">
        <v>180</v>
      </c>
      <c r="G155" s="25">
        <v>1789051</v>
      </c>
      <c r="H155" s="25">
        <v>1789051</v>
      </c>
      <c r="I155" s="4">
        <f t="shared" si="2"/>
        <v>100.00000000000001</v>
      </c>
      <c r="J155" s="31"/>
      <c r="K155" s="32"/>
      <c r="L155" s="32"/>
    </row>
    <row r="156" spans="1:9" ht="63.75">
      <c r="A156" s="19" t="s">
        <v>96</v>
      </c>
      <c r="B156" s="19" t="s">
        <v>3</v>
      </c>
      <c r="C156" s="19" t="s">
        <v>104</v>
      </c>
      <c r="D156" s="20" t="s">
        <v>105</v>
      </c>
      <c r="E156" s="20"/>
      <c r="F156" s="20"/>
      <c r="G156" s="21">
        <v>2000</v>
      </c>
      <c r="H156" s="21">
        <v>2000</v>
      </c>
      <c r="I156" s="3">
        <f t="shared" si="2"/>
        <v>100</v>
      </c>
    </row>
    <row r="157" spans="1:9" ht="27.75" customHeight="1">
      <c r="A157" s="22" t="s">
        <v>96</v>
      </c>
      <c r="B157" s="22" t="s">
        <v>3</v>
      </c>
      <c r="C157" s="26" t="s">
        <v>160</v>
      </c>
      <c r="D157" s="24" t="s">
        <v>105</v>
      </c>
      <c r="E157" s="24" t="s">
        <v>154</v>
      </c>
      <c r="F157" s="24" t="s">
        <v>180</v>
      </c>
      <c r="G157" s="25">
        <v>2000</v>
      </c>
      <c r="H157" s="25">
        <v>2000</v>
      </c>
      <c r="I157" s="4">
        <f t="shared" si="2"/>
        <v>100</v>
      </c>
    </row>
    <row r="158" spans="1:9" ht="12.75">
      <c r="A158" s="19" t="s">
        <v>106</v>
      </c>
      <c r="B158" s="19" t="s">
        <v>171</v>
      </c>
      <c r="C158" s="27" t="s">
        <v>183</v>
      </c>
      <c r="D158" s="20"/>
      <c r="E158" s="20"/>
      <c r="F158" s="20"/>
      <c r="G158" s="21">
        <v>4161003</v>
      </c>
      <c r="H158" s="21">
        <v>4125742.87</v>
      </c>
      <c r="I158" s="3">
        <f t="shared" si="2"/>
        <v>99.15260503296922</v>
      </c>
    </row>
    <row r="159" spans="1:9" ht="12.75">
      <c r="A159" s="19" t="s">
        <v>106</v>
      </c>
      <c r="B159" s="19" t="s">
        <v>3</v>
      </c>
      <c r="C159" s="19" t="s">
        <v>107</v>
      </c>
      <c r="D159" s="20"/>
      <c r="E159" s="20"/>
      <c r="F159" s="20"/>
      <c r="G159" s="21">
        <v>2248803</v>
      </c>
      <c r="H159" s="21">
        <v>2248802.87</v>
      </c>
      <c r="I159" s="3">
        <f t="shared" si="2"/>
        <v>99.99999421914681</v>
      </c>
    </row>
    <row r="160" spans="1:9" ht="38.25">
      <c r="A160" s="19" t="s">
        <v>106</v>
      </c>
      <c r="B160" s="19" t="s">
        <v>3</v>
      </c>
      <c r="C160" s="19" t="s">
        <v>108</v>
      </c>
      <c r="D160" s="20" t="s">
        <v>109</v>
      </c>
      <c r="E160" s="20"/>
      <c r="F160" s="20"/>
      <c r="G160" s="21">
        <v>2248803</v>
      </c>
      <c r="H160" s="21">
        <v>2248802.87</v>
      </c>
      <c r="I160" s="3">
        <f t="shared" si="2"/>
        <v>99.99999421914681</v>
      </c>
    </row>
    <row r="161" spans="1:9" ht="25.5">
      <c r="A161" s="22" t="s">
        <v>106</v>
      </c>
      <c r="B161" s="22" t="s">
        <v>3</v>
      </c>
      <c r="C161" s="23" t="s">
        <v>161</v>
      </c>
      <c r="D161" s="24" t="s">
        <v>109</v>
      </c>
      <c r="E161" s="24" t="s">
        <v>158</v>
      </c>
      <c r="F161" s="24" t="s">
        <v>180</v>
      </c>
      <c r="G161" s="25">
        <v>2248803</v>
      </c>
      <c r="H161" s="25">
        <v>2248802.87</v>
      </c>
      <c r="I161" s="4">
        <f t="shared" si="2"/>
        <v>99.99999421914681</v>
      </c>
    </row>
    <row r="162" spans="1:9" ht="12.75">
      <c r="A162" s="19" t="s">
        <v>106</v>
      </c>
      <c r="B162" s="19" t="s">
        <v>39</v>
      </c>
      <c r="C162" s="19" t="s">
        <v>110</v>
      </c>
      <c r="D162" s="20"/>
      <c r="E162" s="20"/>
      <c r="F162" s="20"/>
      <c r="G162" s="21">
        <v>841600</v>
      </c>
      <c r="H162" s="21">
        <v>841600</v>
      </c>
      <c r="I162" s="3">
        <f t="shared" si="2"/>
        <v>100</v>
      </c>
    </row>
    <row r="163" spans="1:9" ht="89.25">
      <c r="A163" s="19" t="s">
        <v>106</v>
      </c>
      <c r="B163" s="19" t="s">
        <v>39</v>
      </c>
      <c r="C163" s="19" t="s">
        <v>111</v>
      </c>
      <c r="D163" s="20" t="s">
        <v>112</v>
      </c>
      <c r="E163" s="20"/>
      <c r="F163" s="20"/>
      <c r="G163" s="21">
        <v>454600</v>
      </c>
      <c r="H163" s="21">
        <v>454600</v>
      </c>
      <c r="I163" s="3">
        <f t="shared" si="2"/>
        <v>100</v>
      </c>
    </row>
    <row r="164" spans="1:9" ht="52.5" customHeight="1">
      <c r="A164" s="22" t="s">
        <v>106</v>
      </c>
      <c r="B164" s="22" t="s">
        <v>39</v>
      </c>
      <c r="C164" s="23" t="s">
        <v>159</v>
      </c>
      <c r="D164" s="24" t="s">
        <v>112</v>
      </c>
      <c r="E164" s="24" t="s">
        <v>155</v>
      </c>
      <c r="F164" s="24" t="s">
        <v>180</v>
      </c>
      <c r="G164" s="25">
        <f>G163-G165</f>
        <v>432900</v>
      </c>
      <c r="H164" s="25">
        <f>H163-H165</f>
        <v>432900</v>
      </c>
      <c r="I164" s="4">
        <f t="shared" si="2"/>
        <v>100</v>
      </c>
    </row>
    <row r="165" spans="1:9" ht="25.5" customHeight="1">
      <c r="A165" s="22" t="s">
        <v>106</v>
      </c>
      <c r="B165" s="22" t="s">
        <v>39</v>
      </c>
      <c r="C165" s="26" t="s">
        <v>160</v>
      </c>
      <c r="D165" s="24" t="s">
        <v>112</v>
      </c>
      <c r="E165" s="24" t="s">
        <v>154</v>
      </c>
      <c r="F165" s="24" t="s">
        <v>180</v>
      </c>
      <c r="G165" s="25">
        <v>21700</v>
      </c>
      <c r="H165" s="25">
        <v>21700</v>
      </c>
      <c r="I165" s="4">
        <f t="shared" si="2"/>
        <v>100</v>
      </c>
    </row>
    <row r="166" spans="1:9" ht="38.25">
      <c r="A166" s="19" t="s">
        <v>106</v>
      </c>
      <c r="B166" s="19" t="s">
        <v>39</v>
      </c>
      <c r="C166" s="19" t="s">
        <v>113</v>
      </c>
      <c r="D166" s="20" t="s">
        <v>114</v>
      </c>
      <c r="E166" s="20"/>
      <c r="F166" s="20"/>
      <c r="G166" s="21">
        <v>387000</v>
      </c>
      <c r="H166" s="21">
        <v>387000</v>
      </c>
      <c r="I166" s="3">
        <f t="shared" si="2"/>
        <v>100</v>
      </c>
    </row>
    <row r="167" spans="1:9" ht="27" customHeight="1">
      <c r="A167" s="22" t="s">
        <v>106</v>
      </c>
      <c r="B167" s="22" t="s">
        <v>39</v>
      </c>
      <c r="C167" s="26" t="s">
        <v>160</v>
      </c>
      <c r="D167" s="24" t="s">
        <v>114</v>
      </c>
      <c r="E167" s="24" t="s">
        <v>154</v>
      </c>
      <c r="F167" s="24" t="s">
        <v>180</v>
      </c>
      <c r="G167" s="25">
        <v>1000</v>
      </c>
      <c r="H167" s="25">
        <v>1000</v>
      </c>
      <c r="I167" s="4">
        <f t="shared" si="2"/>
        <v>100</v>
      </c>
    </row>
    <row r="168" spans="1:9" ht="25.5">
      <c r="A168" s="22" t="s">
        <v>106</v>
      </c>
      <c r="B168" s="22" t="s">
        <v>39</v>
      </c>
      <c r="C168" s="23" t="s">
        <v>161</v>
      </c>
      <c r="D168" s="24" t="s">
        <v>114</v>
      </c>
      <c r="E168" s="24" t="s">
        <v>158</v>
      </c>
      <c r="F168" s="24" t="s">
        <v>180</v>
      </c>
      <c r="G168" s="25">
        <v>386000</v>
      </c>
      <c r="H168" s="25">
        <v>386000</v>
      </c>
      <c r="I168" s="4">
        <f t="shared" si="2"/>
        <v>100</v>
      </c>
    </row>
    <row r="169" spans="1:9" ht="25.5">
      <c r="A169" s="19" t="s">
        <v>106</v>
      </c>
      <c r="B169" s="19" t="s">
        <v>4</v>
      </c>
      <c r="C169" s="19" t="s">
        <v>115</v>
      </c>
      <c r="D169" s="20"/>
      <c r="E169" s="20"/>
      <c r="F169" s="20"/>
      <c r="G169" s="21">
        <v>1070600</v>
      </c>
      <c r="H169" s="21">
        <v>1035340</v>
      </c>
      <c r="I169" s="3">
        <f t="shared" si="2"/>
        <v>96.70651970857463</v>
      </c>
    </row>
    <row r="170" spans="1:9" ht="51">
      <c r="A170" s="19" t="s">
        <v>106</v>
      </c>
      <c r="B170" s="19" t="s">
        <v>4</v>
      </c>
      <c r="C170" s="19" t="s">
        <v>116</v>
      </c>
      <c r="D170" s="20" t="s">
        <v>117</v>
      </c>
      <c r="E170" s="20"/>
      <c r="F170" s="20"/>
      <c r="G170" s="21">
        <v>25000</v>
      </c>
      <c r="H170" s="21">
        <v>25000</v>
      </c>
      <c r="I170" s="3">
        <f t="shared" si="2"/>
        <v>100</v>
      </c>
    </row>
    <row r="171" spans="1:9" ht="27.75" customHeight="1">
      <c r="A171" s="22" t="s">
        <v>106</v>
      </c>
      <c r="B171" s="22" t="s">
        <v>4</v>
      </c>
      <c r="C171" s="26" t="s">
        <v>160</v>
      </c>
      <c r="D171" s="24" t="s">
        <v>117</v>
      </c>
      <c r="E171" s="24" t="s">
        <v>154</v>
      </c>
      <c r="F171" s="24" t="s">
        <v>180</v>
      </c>
      <c r="G171" s="25">
        <v>25000</v>
      </c>
      <c r="H171" s="25">
        <v>25000</v>
      </c>
      <c r="I171" s="4">
        <f t="shared" si="2"/>
        <v>100</v>
      </c>
    </row>
    <row r="172" spans="1:9" ht="51">
      <c r="A172" s="19" t="s">
        <v>106</v>
      </c>
      <c r="B172" s="19" t="s">
        <v>4</v>
      </c>
      <c r="C172" s="19" t="s">
        <v>118</v>
      </c>
      <c r="D172" s="20" t="s">
        <v>119</v>
      </c>
      <c r="E172" s="20"/>
      <c r="F172" s="20"/>
      <c r="G172" s="21">
        <v>93000</v>
      </c>
      <c r="H172" s="21">
        <v>57740</v>
      </c>
      <c r="I172" s="3">
        <f t="shared" si="2"/>
        <v>62.086021505376344</v>
      </c>
    </row>
    <row r="173" spans="1:9" ht="51.75" customHeight="1">
      <c r="A173" s="22" t="s">
        <v>106</v>
      </c>
      <c r="B173" s="22" t="s">
        <v>4</v>
      </c>
      <c r="C173" s="23" t="s">
        <v>159</v>
      </c>
      <c r="D173" s="24" t="s">
        <v>119</v>
      </c>
      <c r="E173" s="24" t="s">
        <v>155</v>
      </c>
      <c r="F173" s="24" t="s">
        <v>180</v>
      </c>
      <c r="G173" s="25">
        <v>34880</v>
      </c>
      <c r="H173" s="25">
        <v>29540</v>
      </c>
      <c r="I173" s="4">
        <f t="shared" si="2"/>
        <v>84.69036697247707</v>
      </c>
    </row>
    <row r="174" spans="1:9" ht="27" customHeight="1">
      <c r="A174" s="22" t="s">
        <v>106</v>
      </c>
      <c r="B174" s="22" t="s">
        <v>4</v>
      </c>
      <c r="C174" s="26" t="s">
        <v>160</v>
      </c>
      <c r="D174" s="24" t="s">
        <v>119</v>
      </c>
      <c r="E174" s="24" t="s">
        <v>154</v>
      </c>
      <c r="F174" s="24" t="s">
        <v>180</v>
      </c>
      <c r="G174" s="25">
        <v>58120</v>
      </c>
      <c r="H174" s="25">
        <v>28200</v>
      </c>
      <c r="I174" s="4">
        <f t="shared" si="2"/>
        <v>48.5203028217481</v>
      </c>
    </row>
    <row r="175" spans="1:9" ht="89.25">
      <c r="A175" s="19" t="s">
        <v>106</v>
      </c>
      <c r="B175" s="19" t="s">
        <v>4</v>
      </c>
      <c r="C175" s="19" t="s">
        <v>120</v>
      </c>
      <c r="D175" s="20" t="s">
        <v>121</v>
      </c>
      <c r="E175" s="20"/>
      <c r="F175" s="20"/>
      <c r="G175" s="21">
        <v>952600</v>
      </c>
      <c r="H175" s="21">
        <v>952600</v>
      </c>
      <c r="I175" s="3">
        <f t="shared" si="2"/>
        <v>100</v>
      </c>
    </row>
    <row r="176" spans="1:9" ht="51.75" customHeight="1">
      <c r="A176" s="22" t="s">
        <v>106</v>
      </c>
      <c r="B176" s="22" t="s">
        <v>4</v>
      </c>
      <c r="C176" s="23" t="s">
        <v>159</v>
      </c>
      <c r="D176" s="24" t="s">
        <v>121</v>
      </c>
      <c r="E176" s="24" t="s">
        <v>155</v>
      </c>
      <c r="F176" s="24" t="s">
        <v>180</v>
      </c>
      <c r="G176" s="25">
        <f>G175-G177</f>
        <v>899600</v>
      </c>
      <c r="H176" s="25">
        <f>H175-H177</f>
        <v>899600</v>
      </c>
      <c r="I176" s="4">
        <f t="shared" si="2"/>
        <v>100</v>
      </c>
    </row>
    <row r="177" spans="1:9" ht="26.25" customHeight="1">
      <c r="A177" s="22" t="s">
        <v>106</v>
      </c>
      <c r="B177" s="22" t="s">
        <v>4</v>
      </c>
      <c r="C177" s="26" t="s">
        <v>160</v>
      </c>
      <c r="D177" s="24" t="s">
        <v>121</v>
      </c>
      <c r="E177" s="24" t="s">
        <v>154</v>
      </c>
      <c r="F177" s="24" t="s">
        <v>180</v>
      </c>
      <c r="G177" s="25">
        <v>53000</v>
      </c>
      <c r="H177" s="25">
        <v>53000</v>
      </c>
      <c r="I177" s="4">
        <f t="shared" si="2"/>
        <v>100</v>
      </c>
    </row>
    <row r="178" spans="1:9" ht="12.75">
      <c r="A178" s="19" t="s">
        <v>52</v>
      </c>
      <c r="B178" s="19" t="s">
        <v>171</v>
      </c>
      <c r="C178" s="27" t="s">
        <v>184</v>
      </c>
      <c r="D178" s="20"/>
      <c r="E178" s="20"/>
      <c r="F178" s="20"/>
      <c r="G178" s="21">
        <v>91000</v>
      </c>
      <c r="H178" s="21">
        <v>16130</v>
      </c>
      <c r="I178" s="3">
        <f t="shared" si="2"/>
        <v>17.725274725274726</v>
      </c>
    </row>
    <row r="179" spans="1:9" ht="12.75">
      <c r="A179" s="19" t="s">
        <v>52</v>
      </c>
      <c r="B179" s="19" t="s">
        <v>3</v>
      </c>
      <c r="C179" s="19" t="s">
        <v>122</v>
      </c>
      <c r="D179" s="20"/>
      <c r="E179" s="20"/>
      <c r="F179" s="20"/>
      <c r="G179" s="21">
        <v>91000</v>
      </c>
      <c r="H179" s="21">
        <v>16130</v>
      </c>
      <c r="I179" s="3">
        <f t="shared" si="2"/>
        <v>17.725274725274726</v>
      </c>
    </row>
    <row r="180" spans="1:9" ht="38.25">
      <c r="A180" s="19" t="s">
        <v>52</v>
      </c>
      <c r="B180" s="19" t="s">
        <v>3</v>
      </c>
      <c r="C180" s="19" t="s">
        <v>123</v>
      </c>
      <c r="D180" s="20" t="s">
        <v>124</v>
      </c>
      <c r="E180" s="20"/>
      <c r="F180" s="20"/>
      <c r="G180" s="21">
        <v>91000</v>
      </c>
      <c r="H180" s="21">
        <v>16130</v>
      </c>
      <c r="I180" s="3">
        <f t="shared" si="2"/>
        <v>17.725274725274726</v>
      </c>
    </row>
    <row r="181" spans="1:9" ht="49.5" customHeight="1">
      <c r="A181" s="22" t="s">
        <v>52</v>
      </c>
      <c r="B181" s="22" t="s">
        <v>3</v>
      </c>
      <c r="C181" s="23" t="s">
        <v>159</v>
      </c>
      <c r="D181" s="24" t="s">
        <v>124</v>
      </c>
      <c r="E181" s="24" t="s">
        <v>155</v>
      </c>
      <c r="F181" s="24" t="s">
        <v>180</v>
      </c>
      <c r="G181" s="25">
        <v>59000</v>
      </c>
      <c r="H181" s="25">
        <v>16130</v>
      </c>
      <c r="I181" s="4">
        <f t="shared" si="2"/>
        <v>27.338983050847457</v>
      </c>
    </row>
    <row r="182" spans="1:9" ht="26.25" customHeight="1">
      <c r="A182" s="22" t="s">
        <v>52</v>
      </c>
      <c r="B182" s="22" t="s">
        <v>3</v>
      </c>
      <c r="C182" s="26" t="s">
        <v>160</v>
      </c>
      <c r="D182" s="24" t="s">
        <v>124</v>
      </c>
      <c r="E182" s="24" t="s">
        <v>154</v>
      </c>
      <c r="F182" s="24" t="s">
        <v>180</v>
      </c>
      <c r="G182" s="25">
        <v>32000</v>
      </c>
      <c r="H182" s="25">
        <v>0</v>
      </c>
      <c r="I182" s="4">
        <f t="shared" si="2"/>
        <v>0</v>
      </c>
    </row>
    <row r="183" spans="1:9" ht="12.75">
      <c r="A183" s="41" t="s">
        <v>185</v>
      </c>
      <c r="B183" s="41"/>
      <c r="C183" s="41"/>
      <c r="D183" s="41"/>
      <c r="E183" s="41"/>
      <c r="F183" s="33" t="s">
        <v>186</v>
      </c>
      <c r="G183" s="18">
        <v>32475000.84</v>
      </c>
      <c r="H183" s="18">
        <v>32147484.55</v>
      </c>
      <c r="I183" s="3">
        <f t="shared" si="2"/>
        <v>98.9914818120756</v>
      </c>
    </row>
    <row r="184" spans="1:9" ht="12.75">
      <c r="A184" s="19" t="s">
        <v>12</v>
      </c>
      <c r="B184" s="19" t="s">
        <v>171</v>
      </c>
      <c r="C184" s="27" t="s">
        <v>173</v>
      </c>
      <c r="D184" s="20"/>
      <c r="E184" s="20"/>
      <c r="F184" s="20"/>
      <c r="G184" s="21">
        <v>2791762.85</v>
      </c>
      <c r="H184" s="21">
        <v>2728983.69</v>
      </c>
      <c r="I184" s="3">
        <f t="shared" si="2"/>
        <v>97.75127174573585</v>
      </c>
    </row>
    <row r="185" spans="1:9" ht="25.5">
      <c r="A185" s="19" t="s">
        <v>12</v>
      </c>
      <c r="B185" s="19" t="s">
        <v>13</v>
      </c>
      <c r="C185" s="19" t="s">
        <v>14</v>
      </c>
      <c r="D185" s="20"/>
      <c r="E185" s="20"/>
      <c r="F185" s="20"/>
      <c r="G185" s="21">
        <v>2791762.85</v>
      </c>
      <c r="H185" s="21">
        <v>2728983.69</v>
      </c>
      <c r="I185" s="3">
        <f t="shared" si="2"/>
        <v>97.75127174573585</v>
      </c>
    </row>
    <row r="186" spans="1:9" ht="25.5">
      <c r="A186" s="19" t="s">
        <v>12</v>
      </c>
      <c r="B186" s="19" t="s">
        <v>13</v>
      </c>
      <c r="C186" s="19" t="s">
        <v>77</v>
      </c>
      <c r="D186" s="20" t="s">
        <v>78</v>
      </c>
      <c r="E186" s="20"/>
      <c r="F186" s="20"/>
      <c r="G186" s="21">
        <v>2791762.85</v>
      </c>
      <c r="H186" s="21">
        <v>2728983.69</v>
      </c>
      <c r="I186" s="3">
        <f t="shared" si="2"/>
        <v>97.75127174573585</v>
      </c>
    </row>
    <row r="187" spans="1:9" ht="50.25" customHeight="1">
      <c r="A187" s="22" t="s">
        <v>12</v>
      </c>
      <c r="B187" s="22" t="s">
        <v>13</v>
      </c>
      <c r="C187" s="23" t="s">
        <v>159</v>
      </c>
      <c r="D187" s="24" t="s">
        <v>78</v>
      </c>
      <c r="E187" s="24" t="s">
        <v>155</v>
      </c>
      <c r="F187" s="24" t="s">
        <v>186</v>
      </c>
      <c r="G187" s="25">
        <f>G186-G188-G189</f>
        <v>2645113.26</v>
      </c>
      <c r="H187" s="25">
        <f>H186-H188-H189</f>
        <v>2603916.52</v>
      </c>
      <c r="I187" s="4">
        <f t="shared" si="2"/>
        <v>98.44253398812874</v>
      </c>
    </row>
    <row r="188" spans="1:9" ht="27.75" customHeight="1">
      <c r="A188" s="22" t="s">
        <v>12</v>
      </c>
      <c r="B188" s="22" t="s">
        <v>13</v>
      </c>
      <c r="C188" s="26" t="s">
        <v>160</v>
      </c>
      <c r="D188" s="24" t="s">
        <v>78</v>
      </c>
      <c r="E188" s="24" t="s">
        <v>154</v>
      </c>
      <c r="F188" s="24" t="s">
        <v>186</v>
      </c>
      <c r="G188" s="25">
        <v>144806.97</v>
      </c>
      <c r="H188" s="25">
        <v>123224.55</v>
      </c>
      <c r="I188" s="4">
        <f t="shared" si="2"/>
        <v>85.09573123448409</v>
      </c>
    </row>
    <row r="189" spans="1:9" ht="12.75">
      <c r="A189" s="22" t="s">
        <v>12</v>
      </c>
      <c r="B189" s="22" t="s">
        <v>13</v>
      </c>
      <c r="C189" s="23" t="s">
        <v>163</v>
      </c>
      <c r="D189" s="24" t="s">
        <v>78</v>
      </c>
      <c r="E189" s="24" t="s">
        <v>156</v>
      </c>
      <c r="F189" s="24" t="s">
        <v>186</v>
      </c>
      <c r="G189" s="25">
        <v>1842.62</v>
      </c>
      <c r="H189" s="25">
        <v>1842.62</v>
      </c>
      <c r="I189" s="4">
        <f t="shared" si="2"/>
        <v>100</v>
      </c>
    </row>
    <row r="190" spans="1:9" ht="12.75">
      <c r="A190" s="19" t="s">
        <v>96</v>
      </c>
      <c r="B190" s="19" t="s">
        <v>171</v>
      </c>
      <c r="C190" s="27" t="s">
        <v>182</v>
      </c>
      <c r="D190" s="20"/>
      <c r="E190" s="20"/>
      <c r="F190" s="20"/>
      <c r="G190" s="21">
        <v>29683237.99</v>
      </c>
      <c r="H190" s="21">
        <v>29418500.86</v>
      </c>
      <c r="I190" s="3">
        <f t="shared" si="2"/>
        <v>99.10812583826203</v>
      </c>
    </row>
    <row r="191" spans="1:9" ht="12.75">
      <c r="A191" s="19" t="s">
        <v>96</v>
      </c>
      <c r="B191" s="19" t="s">
        <v>3</v>
      </c>
      <c r="C191" s="19" t="s">
        <v>97</v>
      </c>
      <c r="D191" s="20"/>
      <c r="E191" s="20"/>
      <c r="F191" s="20"/>
      <c r="G191" s="21">
        <v>29683237.99</v>
      </c>
      <c r="H191" s="21">
        <v>29418500.86</v>
      </c>
      <c r="I191" s="3">
        <f t="shared" si="2"/>
        <v>99.10812583826203</v>
      </c>
    </row>
    <row r="192" spans="1:9" ht="25.5">
      <c r="A192" s="19" t="s">
        <v>96</v>
      </c>
      <c r="B192" s="19" t="s">
        <v>3</v>
      </c>
      <c r="C192" s="19" t="s">
        <v>125</v>
      </c>
      <c r="D192" s="20" t="s">
        <v>126</v>
      </c>
      <c r="E192" s="20"/>
      <c r="F192" s="20"/>
      <c r="G192" s="21">
        <v>28356480.43</v>
      </c>
      <c r="H192" s="21">
        <v>28116378.88</v>
      </c>
      <c r="I192" s="3">
        <f t="shared" si="2"/>
        <v>99.15327450248027</v>
      </c>
    </row>
    <row r="193" spans="1:9" ht="53.25" customHeight="1">
      <c r="A193" s="22" t="s">
        <v>96</v>
      </c>
      <c r="B193" s="22" t="s">
        <v>3</v>
      </c>
      <c r="C193" s="23" t="s">
        <v>159</v>
      </c>
      <c r="D193" s="24" t="s">
        <v>126</v>
      </c>
      <c r="E193" s="24" t="s">
        <v>155</v>
      </c>
      <c r="F193" s="24" t="s">
        <v>186</v>
      </c>
      <c r="G193" s="25">
        <f>G192-G194-G195</f>
        <v>26679009.97</v>
      </c>
      <c r="H193" s="25">
        <f>H192-H194-H195</f>
        <v>26679009.959999997</v>
      </c>
      <c r="I193" s="4">
        <f t="shared" si="2"/>
        <v>99.99999996251735</v>
      </c>
    </row>
    <row r="194" spans="1:9" ht="26.25" customHeight="1">
      <c r="A194" s="22" t="s">
        <v>96</v>
      </c>
      <c r="B194" s="22" t="s">
        <v>3</v>
      </c>
      <c r="C194" s="26" t="s">
        <v>160</v>
      </c>
      <c r="D194" s="24" t="s">
        <v>126</v>
      </c>
      <c r="E194" s="24" t="s">
        <v>154</v>
      </c>
      <c r="F194" s="24" t="s">
        <v>186</v>
      </c>
      <c r="G194" s="25">
        <v>1594098.8</v>
      </c>
      <c r="H194" s="25">
        <v>1353997.26</v>
      </c>
      <c r="I194" s="4">
        <f t="shared" si="2"/>
        <v>84.93810170360833</v>
      </c>
    </row>
    <row r="195" spans="1:10" ht="12.75">
      <c r="A195" s="22" t="s">
        <v>96</v>
      </c>
      <c r="B195" s="22" t="s">
        <v>3</v>
      </c>
      <c r="C195" s="23" t="s">
        <v>163</v>
      </c>
      <c r="D195" s="24" t="s">
        <v>126</v>
      </c>
      <c r="E195" s="24" t="s">
        <v>156</v>
      </c>
      <c r="F195" s="24" t="s">
        <v>186</v>
      </c>
      <c r="G195" s="25">
        <v>83371.66</v>
      </c>
      <c r="H195" s="25">
        <v>83371.66</v>
      </c>
      <c r="I195" s="4">
        <f t="shared" si="2"/>
        <v>100</v>
      </c>
      <c r="J195" s="28"/>
    </row>
    <row r="196" spans="1:9" ht="25.5">
      <c r="A196" s="19" t="s">
        <v>96</v>
      </c>
      <c r="B196" s="19" t="s">
        <v>3</v>
      </c>
      <c r="C196" s="19" t="s">
        <v>102</v>
      </c>
      <c r="D196" s="20" t="s">
        <v>103</v>
      </c>
      <c r="E196" s="20"/>
      <c r="F196" s="20"/>
      <c r="G196" s="21">
        <v>1326757.56</v>
      </c>
      <c r="H196" s="21">
        <v>1302121.98</v>
      </c>
      <c r="I196" s="3">
        <f t="shared" si="2"/>
        <v>98.14317394957975</v>
      </c>
    </row>
    <row r="197" spans="1:9" ht="25.5" customHeight="1">
      <c r="A197" s="22" t="s">
        <v>96</v>
      </c>
      <c r="B197" s="22" t="s">
        <v>3</v>
      </c>
      <c r="C197" s="26" t="s">
        <v>160</v>
      </c>
      <c r="D197" s="24" t="s">
        <v>103</v>
      </c>
      <c r="E197" s="24" t="s">
        <v>154</v>
      </c>
      <c r="F197" s="24" t="s">
        <v>186</v>
      </c>
      <c r="G197" s="25">
        <v>1322996.51</v>
      </c>
      <c r="H197" s="25">
        <v>1298360.93</v>
      </c>
      <c r="I197" s="4">
        <f t="shared" si="2"/>
        <v>98.13789531462936</v>
      </c>
    </row>
    <row r="198" spans="1:9" ht="12.75">
      <c r="A198" s="22" t="s">
        <v>96</v>
      </c>
      <c r="B198" s="22" t="s">
        <v>3</v>
      </c>
      <c r="C198" s="23" t="s">
        <v>163</v>
      </c>
      <c r="D198" s="24" t="s">
        <v>103</v>
      </c>
      <c r="E198" s="24" t="s">
        <v>156</v>
      </c>
      <c r="F198" s="24" t="s">
        <v>186</v>
      </c>
      <c r="G198" s="25">
        <v>3761.05</v>
      </c>
      <c r="H198" s="25">
        <v>3761.05</v>
      </c>
      <c r="I198" s="4">
        <f t="shared" si="2"/>
        <v>100</v>
      </c>
    </row>
    <row r="199" spans="1:9" ht="12.75">
      <c r="A199" s="38" t="s">
        <v>187</v>
      </c>
      <c r="B199" s="38"/>
      <c r="C199" s="38"/>
      <c r="D199" s="38"/>
      <c r="E199" s="38"/>
      <c r="F199" s="33" t="s">
        <v>188</v>
      </c>
      <c r="G199" s="18">
        <f>230588375.34+G267</f>
        <v>231133075.34</v>
      </c>
      <c r="H199" s="18">
        <f>218220094.46+H267</f>
        <v>218764774.46</v>
      </c>
      <c r="I199" s="3">
        <f t="shared" si="2"/>
        <v>94.64883991103133</v>
      </c>
    </row>
    <row r="200" spans="1:9" ht="12.75">
      <c r="A200" s="19" t="s">
        <v>8</v>
      </c>
      <c r="B200" s="19" t="s">
        <v>171</v>
      </c>
      <c r="C200" s="27" t="s">
        <v>174</v>
      </c>
      <c r="D200" s="20"/>
      <c r="E200" s="20"/>
      <c r="F200" s="20"/>
      <c r="G200" s="21">
        <v>230588375.34</v>
      </c>
      <c r="H200" s="21">
        <v>218220094.46</v>
      </c>
      <c r="I200" s="3">
        <f t="shared" si="2"/>
        <v>94.63620797806347</v>
      </c>
    </row>
    <row r="201" spans="1:9" ht="12.75">
      <c r="A201" s="19" t="s">
        <v>8</v>
      </c>
      <c r="B201" s="19" t="s">
        <v>3</v>
      </c>
      <c r="C201" s="19" t="s">
        <v>91</v>
      </c>
      <c r="D201" s="20"/>
      <c r="E201" s="20"/>
      <c r="F201" s="20"/>
      <c r="G201" s="21">
        <v>48740839.33</v>
      </c>
      <c r="H201" s="21">
        <v>47722256.19</v>
      </c>
      <c r="I201" s="3">
        <f t="shared" si="2"/>
        <v>97.91020599152246</v>
      </c>
    </row>
    <row r="202" spans="1:9" ht="25.5">
      <c r="A202" s="19" t="s">
        <v>8</v>
      </c>
      <c r="B202" s="19" t="s">
        <v>3</v>
      </c>
      <c r="C202" s="19" t="s">
        <v>127</v>
      </c>
      <c r="D202" s="20" t="s">
        <v>128</v>
      </c>
      <c r="E202" s="20"/>
      <c r="F202" s="20"/>
      <c r="G202" s="21">
        <v>7000</v>
      </c>
      <c r="H202" s="21">
        <v>7000</v>
      </c>
      <c r="I202" s="3">
        <f t="shared" si="2"/>
        <v>100</v>
      </c>
    </row>
    <row r="203" spans="1:9" ht="27.75" customHeight="1">
      <c r="A203" s="22" t="s">
        <v>8</v>
      </c>
      <c r="B203" s="22" t="s">
        <v>3</v>
      </c>
      <c r="C203" s="26" t="s">
        <v>160</v>
      </c>
      <c r="D203" s="24" t="s">
        <v>128</v>
      </c>
      <c r="E203" s="24" t="s">
        <v>154</v>
      </c>
      <c r="F203" s="24" t="s">
        <v>188</v>
      </c>
      <c r="G203" s="25">
        <v>7000</v>
      </c>
      <c r="H203" s="25">
        <v>7000</v>
      </c>
      <c r="I203" s="4">
        <f aca="true" t="shared" si="3" ref="I203:I266">H203/G203%</f>
        <v>100</v>
      </c>
    </row>
    <row r="204" spans="1:9" ht="38.25">
      <c r="A204" s="19" t="s">
        <v>8</v>
      </c>
      <c r="B204" s="19" t="s">
        <v>3</v>
      </c>
      <c r="C204" s="19" t="s">
        <v>129</v>
      </c>
      <c r="D204" s="20" t="s">
        <v>130</v>
      </c>
      <c r="E204" s="20"/>
      <c r="F204" s="20"/>
      <c r="G204" s="21">
        <v>103000</v>
      </c>
      <c r="H204" s="21">
        <v>100095</v>
      </c>
      <c r="I204" s="3">
        <f t="shared" si="3"/>
        <v>97.17961165048544</v>
      </c>
    </row>
    <row r="205" spans="1:9" ht="26.25" customHeight="1">
      <c r="A205" s="22" t="s">
        <v>8</v>
      </c>
      <c r="B205" s="22" t="s">
        <v>3</v>
      </c>
      <c r="C205" s="26" t="s">
        <v>160</v>
      </c>
      <c r="D205" s="24" t="s">
        <v>130</v>
      </c>
      <c r="E205" s="24" t="s">
        <v>154</v>
      </c>
      <c r="F205" s="24" t="s">
        <v>188</v>
      </c>
      <c r="G205" s="25">
        <v>103000</v>
      </c>
      <c r="H205" s="25">
        <v>100095</v>
      </c>
      <c r="I205" s="4">
        <f t="shared" si="3"/>
        <v>97.17961165048544</v>
      </c>
    </row>
    <row r="206" spans="1:9" ht="30" customHeight="1">
      <c r="A206" s="19" t="s">
        <v>8</v>
      </c>
      <c r="B206" s="19" t="s">
        <v>3</v>
      </c>
      <c r="C206" s="19" t="s">
        <v>131</v>
      </c>
      <c r="D206" s="20" t="s">
        <v>132</v>
      </c>
      <c r="E206" s="20"/>
      <c r="F206" s="20"/>
      <c r="G206" s="21">
        <v>310344</v>
      </c>
      <c r="H206" s="21">
        <v>310343.35</v>
      </c>
      <c r="I206" s="3">
        <f t="shared" si="3"/>
        <v>99.99979055499702</v>
      </c>
    </row>
    <row r="207" spans="1:9" ht="26.25" customHeight="1">
      <c r="A207" s="22" t="s">
        <v>8</v>
      </c>
      <c r="B207" s="22" t="s">
        <v>3</v>
      </c>
      <c r="C207" s="26" t="s">
        <v>160</v>
      </c>
      <c r="D207" s="24" t="s">
        <v>132</v>
      </c>
      <c r="E207" s="24" t="s">
        <v>154</v>
      </c>
      <c r="F207" s="24" t="s">
        <v>188</v>
      </c>
      <c r="G207" s="25">
        <v>310344</v>
      </c>
      <c r="H207" s="25">
        <v>310343.35</v>
      </c>
      <c r="I207" s="4">
        <f t="shared" si="3"/>
        <v>99.99979055499702</v>
      </c>
    </row>
    <row r="208" spans="1:9" ht="52.5" customHeight="1">
      <c r="A208" s="19" t="s">
        <v>8</v>
      </c>
      <c r="B208" s="19" t="s">
        <v>3</v>
      </c>
      <c r="C208" s="19" t="s">
        <v>133</v>
      </c>
      <c r="D208" s="20" t="s">
        <v>134</v>
      </c>
      <c r="E208" s="20"/>
      <c r="F208" s="20"/>
      <c r="G208" s="21">
        <v>35199291.93</v>
      </c>
      <c r="H208" s="21">
        <v>34764186.39</v>
      </c>
      <c r="I208" s="3">
        <f t="shared" si="3"/>
        <v>98.76387985057971</v>
      </c>
    </row>
    <row r="209" spans="1:9" ht="51.75" customHeight="1">
      <c r="A209" s="22" t="s">
        <v>8</v>
      </c>
      <c r="B209" s="22" t="s">
        <v>3</v>
      </c>
      <c r="C209" s="23" t="s">
        <v>159</v>
      </c>
      <c r="D209" s="24" t="s">
        <v>134</v>
      </c>
      <c r="E209" s="24" t="s">
        <v>155</v>
      </c>
      <c r="F209" s="24" t="s">
        <v>188</v>
      </c>
      <c r="G209" s="25">
        <f>G208-G210</f>
        <v>35089291.93</v>
      </c>
      <c r="H209" s="25">
        <f>H208-H210</f>
        <v>34654190.39</v>
      </c>
      <c r="I209" s="4">
        <f t="shared" si="3"/>
        <v>98.7600161870807</v>
      </c>
    </row>
    <row r="210" spans="1:9" ht="24.75" customHeight="1">
      <c r="A210" s="22" t="s">
        <v>8</v>
      </c>
      <c r="B210" s="22" t="s">
        <v>3</v>
      </c>
      <c r="C210" s="26" t="s">
        <v>160</v>
      </c>
      <c r="D210" s="24" t="s">
        <v>134</v>
      </c>
      <c r="E210" s="24" t="s">
        <v>154</v>
      </c>
      <c r="F210" s="24" t="s">
        <v>188</v>
      </c>
      <c r="G210" s="25">
        <v>110000</v>
      </c>
      <c r="H210" s="25">
        <v>109996</v>
      </c>
      <c r="I210" s="4">
        <f t="shared" si="3"/>
        <v>99.99636363636364</v>
      </c>
    </row>
    <row r="211" spans="1:9" ht="38.25">
      <c r="A211" s="19" t="s">
        <v>8</v>
      </c>
      <c r="B211" s="19" t="s">
        <v>3</v>
      </c>
      <c r="C211" s="19" t="s">
        <v>92</v>
      </c>
      <c r="D211" s="20" t="s">
        <v>93</v>
      </c>
      <c r="E211" s="20"/>
      <c r="F211" s="20"/>
      <c r="G211" s="21">
        <v>12841373.57</v>
      </c>
      <c r="H211" s="21">
        <v>12260801.62</v>
      </c>
      <c r="I211" s="3">
        <f t="shared" si="3"/>
        <v>95.47889525341485</v>
      </c>
    </row>
    <row r="212" spans="1:9" ht="51" customHeight="1">
      <c r="A212" s="22" t="s">
        <v>8</v>
      </c>
      <c r="B212" s="22" t="s">
        <v>3</v>
      </c>
      <c r="C212" s="23" t="s">
        <v>159</v>
      </c>
      <c r="D212" s="24" t="s">
        <v>93</v>
      </c>
      <c r="E212" s="24" t="s">
        <v>155</v>
      </c>
      <c r="F212" s="24" t="s">
        <v>188</v>
      </c>
      <c r="G212" s="25">
        <v>1484939.07</v>
      </c>
      <c r="H212" s="25">
        <v>1376884.68</v>
      </c>
      <c r="I212" s="4">
        <f t="shared" si="3"/>
        <v>92.72331153627738</v>
      </c>
    </row>
    <row r="213" spans="1:9" ht="26.25" customHeight="1">
      <c r="A213" s="22" t="s">
        <v>8</v>
      </c>
      <c r="B213" s="22" t="s">
        <v>3</v>
      </c>
      <c r="C213" s="26" t="s">
        <v>160</v>
      </c>
      <c r="D213" s="24" t="s">
        <v>93</v>
      </c>
      <c r="E213" s="24" t="s">
        <v>154</v>
      </c>
      <c r="F213" s="24" t="s">
        <v>188</v>
      </c>
      <c r="G213" s="25">
        <v>11203721.55</v>
      </c>
      <c r="H213" s="25">
        <v>10747966.99</v>
      </c>
      <c r="I213" s="4">
        <f t="shared" si="3"/>
        <v>95.93211453920863</v>
      </c>
    </row>
    <row r="214" spans="1:10" ht="12.75">
      <c r="A214" s="22" t="s">
        <v>8</v>
      </c>
      <c r="B214" s="22" t="s">
        <v>3</v>
      </c>
      <c r="C214" s="23" t="s">
        <v>163</v>
      </c>
      <c r="D214" s="24" t="s">
        <v>93</v>
      </c>
      <c r="E214" s="24" t="s">
        <v>156</v>
      </c>
      <c r="F214" s="24" t="s">
        <v>188</v>
      </c>
      <c r="G214" s="25">
        <v>152712.95</v>
      </c>
      <c r="H214" s="25">
        <v>135949.95</v>
      </c>
      <c r="I214" s="4">
        <f t="shared" si="3"/>
        <v>89.02319678848454</v>
      </c>
      <c r="J214" s="28"/>
    </row>
    <row r="215" spans="1:9" ht="32.25" customHeight="1">
      <c r="A215" s="19" t="s">
        <v>8</v>
      </c>
      <c r="B215" s="19" t="s">
        <v>3</v>
      </c>
      <c r="C215" s="19" t="s">
        <v>135</v>
      </c>
      <c r="D215" s="20" t="s">
        <v>136</v>
      </c>
      <c r="E215" s="20"/>
      <c r="F215" s="20"/>
      <c r="G215" s="21">
        <v>279829.83</v>
      </c>
      <c r="H215" s="21">
        <v>279829.83</v>
      </c>
      <c r="I215" s="3">
        <f t="shared" si="3"/>
        <v>99.99999999999999</v>
      </c>
    </row>
    <row r="216" spans="1:9" ht="27" customHeight="1">
      <c r="A216" s="22" t="s">
        <v>8</v>
      </c>
      <c r="B216" s="22" t="s">
        <v>3</v>
      </c>
      <c r="C216" s="26" t="s">
        <v>160</v>
      </c>
      <c r="D216" s="24" t="s">
        <v>136</v>
      </c>
      <c r="E216" s="24" t="s">
        <v>154</v>
      </c>
      <c r="F216" s="24" t="s">
        <v>188</v>
      </c>
      <c r="G216" s="25">
        <v>279829.83</v>
      </c>
      <c r="H216" s="25">
        <v>279829.83</v>
      </c>
      <c r="I216" s="4">
        <f t="shared" si="3"/>
        <v>99.99999999999999</v>
      </c>
    </row>
    <row r="217" spans="1:9" ht="12.75">
      <c r="A217" s="19" t="s">
        <v>8</v>
      </c>
      <c r="B217" s="19" t="s">
        <v>21</v>
      </c>
      <c r="C217" s="19" t="s">
        <v>22</v>
      </c>
      <c r="D217" s="20"/>
      <c r="E217" s="20"/>
      <c r="F217" s="20"/>
      <c r="G217" s="21">
        <v>157029644.62</v>
      </c>
      <c r="H217" s="21">
        <v>146597189.03</v>
      </c>
      <c r="I217" s="3">
        <f t="shared" si="3"/>
        <v>93.3563782716023</v>
      </c>
    </row>
    <row r="218" spans="1:9" ht="25.5">
      <c r="A218" s="19" t="s">
        <v>8</v>
      </c>
      <c r="B218" s="19" t="s">
        <v>21</v>
      </c>
      <c r="C218" s="19" t="s">
        <v>127</v>
      </c>
      <c r="D218" s="20" t="s">
        <v>128</v>
      </c>
      <c r="E218" s="20"/>
      <c r="F218" s="20"/>
      <c r="G218" s="21">
        <v>98500</v>
      </c>
      <c r="H218" s="21">
        <v>98400</v>
      </c>
      <c r="I218" s="3">
        <f t="shared" si="3"/>
        <v>99.8984771573604</v>
      </c>
    </row>
    <row r="219" spans="1:9" ht="24.75" customHeight="1">
      <c r="A219" s="22" t="s">
        <v>8</v>
      </c>
      <c r="B219" s="22" t="s">
        <v>21</v>
      </c>
      <c r="C219" s="26" t="s">
        <v>160</v>
      </c>
      <c r="D219" s="24" t="s">
        <v>128</v>
      </c>
      <c r="E219" s="24" t="s">
        <v>154</v>
      </c>
      <c r="F219" s="24" t="s">
        <v>188</v>
      </c>
      <c r="G219" s="25">
        <v>98500</v>
      </c>
      <c r="H219" s="25">
        <v>98400</v>
      </c>
      <c r="I219" s="4">
        <f t="shared" si="3"/>
        <v>99.8984771573604</v>
      </c>
    </row>
    <row r="220" spans="1:9" ht="38.25">
      <c r="A220" s="19" t="s">
        <v>8</v>
      </c>
      <c r="B220" s="19" t="s">
        <v>21</v>
      </c>
      <c r="C220" s="19" t="s">
        <v>129</v>
      </c>
      <c r="D220" s="20" t="s">
        <v>130</v>
      </c>
      <c r="E220" s="20"/>
      <c r="F220" s="20"/>
      <c r="G220" s="21">
        <v>596000</v>
      </c>
      <c r="H220" s="21">
        <v>471579.36</v>
      </c>
      <c r="I220" s="3">
        <f t="shared" si="3"/>
        <v>79.12405369127517</v>
      </c>
    </row>
    <row r="221" spans="1:9" ht="25.5" customHeight="1">
      <c r="A221" s="22" t="s">
        <v>8</v>
      </c>
      <c r="B221" s="22" t="s">
        <v>21</v>
      </c>
      <c r="C221" s="26" t="s">
        <v>160</v>
      </c>
      <c r="D221" s="24" t="s">
        <v>130</v>
      </c>
      <c r="E221" s="24" t="s">
        <v>154</v>
      </c>
      <c r="F221" s="24" t="s">
        <v>188</v>
      </c>
      <c r="G221" s="25">
        <v>596000</v>
      </c>
      <c r="H221" s="25">
        <v>471579.36</v>
      </c>
      <c r="I221" s="4">
        <f t="shared" si="3"/>
        <v>79.12405369127517</v>
      </c>
    </row>
    <row r="222" spans="1:9" ht="51">
      <c r="A222" s="19" t="s">
        <v>8</v>
      </c>
      <c r="B222" s="19" t="s">
        <v>21</v>
      </c>
      <c r="C222" s="19" t="s">
        <v>137</v>
      </c>
      <c r="D222" s="20" t="s">
        <v>138</v>
      </c>
      <c r="E222" s="20"/>
      <c r="F222" s="20"/>
      <c r="G222" s="21">
        <v>380165</v>
      </c>
      <c r="H222" s="21">
        <v>352665.07</v>
      </c>
      <c r="I222" s="3">
        <f t="shared" si="3"/>
        <v>92.76631725698053</v>
      </c>
    </row>
    <row r="223" spans="1:9" ht="27" customHeight="1">
      <c r="A223" s="22" t="s">
        <v>8</v>
      </c>
      <c r="B223" s="22" t="s">
        <v>21</v>
      </c>
      <c r="C223" s="26" t="s">
        <v>160</v>
      </c>
      <c r="D223" s="24" t="s">
        <v>138</v>
      </c>
      <c r="E223" s="24" t="s">
        <v>154</v>
      </c>
      <c r="F223" s="24" t="s">
        <v>188</v>
      </c>
      <c r="G223" s="25">
        <v>380165</v>
      </c>
      <c r="H223" s="25">
        <v>352665.07</v>
      </c>
      <c r="I223" s="4">
        <f t="shared" si="3"/>
        <v>92.76631725698053</v>
      </c>
    </row>
    <row r="224" spans="1:9" ht="34.5" customHeight="1">
      <c r="A224" s="19" t="s">
        <v>8</v>
      </c>
      <c r="B224" s="19" t="s">
        <v>21</v>
      </c>
      <c r="C224" s="19" t="s">
        <v>131</v>
      </c>
      <c r="D224" s="20" t="s">
        <v>132</v>
      </c>
      <c r="E224" s="20"/>
      <c r="F224" s="20"/>
      <c r="G224" s="21">
        <v>1007795.5</v>
      </c>
      <c r="H224" s="21">
        <v>956661.5</v>
      </c>
      <c r="I224" s="3">
        <f t="shared" si="3"/>
        <v>94.92615317294035</v>
      </c>
    </row>
    <row r="225" spans="1:9" ht="24" customHeight="1">
      <c r="A225" s="22" t="s">
        <v>8</v>
      </c>
      <c r="B225" s="22" t="s">
        <v>21</v>
      </c>
      <c r="C225" s="26" t="s">
        <v>160</v>
      </c>
      <c r="D225" s="24" t="s">
        <v>132</v>
      </c>
      <c r="E225" s="24" t="s">
        <v>154</v>
      </c>
      <c r="F225" s="24" t="s">
        <v>188</v>
      </c>
      <c r="G225" s="25">
        <v>807795.5</v>
      </c>
      <c r="H225" s="25">
        <v>806661.5</v>
      </c>
      <c r="I225" s="4">
        <f t="shared" si="3"/>
        <v>99.85961793547996</v>
      </c>
    </row>
    <row r="226" spans="1:9" ht="12.75">
      <c r="A226" s="22" t="s">
        <v>8</v>
      </c>
      <c r="B226" s="22" t="s">
        <v>21</v>
      </c>
      <c r="C226" s="23" t="s">
        <v>163</v>
      </c>
      <c r="D226" s="24" t="s">
        <v>132</v>
      </c>
      <c r="E226" s="24" t="s">
        <v>156</v>
      </c>
      <c r="F226" s="24" t="s">
        <v>188</v>
      </c>
      <c r="G226" s="25">
        <v>200000</v>
      </c>
      <c r="H226" s="25">
        <v>150000</v>
      </c>
      <c r="I226" s="4">
        <f t="shared" si="3"/>
        <v>75</v>
      </c>
    </row>
    <row r="227" spans="1:9" ht="60" customHeight="1">
      <c r="A227" s="19" t="s">
        <v>8</v>
      </c>
      <c r="B227" s="19" t="s">
        <v>21</v>
      </c>
      <c r="C227" s="19" t="s">
        <v>133</v>
      </c>
      <c r="D227" s="20" t="s">
        <v>134</v>
      </c>
      <c r="E227" s="20"/>
      <c r="F227" s="20"/>
      <c r="G227" s="21">
        <v>10338708.07</v>
      </c>
      <c r="H227" s="21">
        <v>5868402.56</v>
      </c>
      <c r="I227" s="3">
        <f t="shared" si="3"/>
        <v>56.7614688437566</v>
      </c>
    </row>
    <row r="228" spans="1:9" ht="51" customHeight="1">
      <c r="A228" s="22" t="s">
        <v>8</v>
      </c>
      <c r="B228" s="22" t="s">
        <v>21</v>
      </c>
      <c r="C228" s="23" t="s">
        <v>159</v>
      </c>
      <c r="D228" s="24" t="s">
        <v>134</v>
      </c>
      <c r="E228" s="24" t="s">
        <v>155</v>
      </c>
      <c r="F228" s="24" t="s">
        <v>188</v>
      </c>
      <c r="G228" s="25">
        <f>G227-G229</f>
        <v>10326708.07</v>
      </c>
      <c r="H228" s="25">
        <f>H227-H229</f>
        <v>5858182.56</v>
      </c>
      <c r="I228" s="4">
        <f t="shared" si="3"/>
        <v>56.72846099928532</v>
      </c>
    </row>
    <row r="229" spans="1:9" ht="28.5" customHeight="1">
      <c r="A229" s="22" t="s">
        <v>8</v>
      </c>
      <c r="B229" s="22" t="s">
        <v>21</v>
      </c>
      <c r="C229" s="26" t="s">
        <v>160</v>
      </c>
      <c r="D229" s="24" t="s">
        <v>134</v>
      </c>
      <c r="E229" s="24" t="s">
        <v>154</v>
      </c>
      <c r="F229" s="24" t="s">
        <v>188</v>
      </c>
      <c r="G229" s="25">
        <v>12000</v>
      </c>
      <c r="H229" s="25">
        <v>10220</v>
      </c>
      <c r="I229" s="4">
        <f t="shared" si="3"/>
        <v>85.16666666666667</v>
      </c>
    </row>
    <row r="230" spans="1:9" ht="120" customHeight="1">
      <c r="A230" s="19" t="s">
        <v>8</v>
      </c>
      <c r="B230" s="19" t="s">
        <v>21</v>
      </c>
      <c r="C230" s="30" t="s">
        <v>139</v>
      </c>
      <c r="D230" s="20" t="s">
        <v>140</v>
      </c>
      <c r="E230" s="20"/>
      <c r="F230" s="20"/>
      <c r="G230" s="21">
        <v>102890000</v>
      </c>
      <c r="H230" s="21">
        <v>101266784.06</v>
      </c>
      <c r="I230" s="3">
        <f t="shared" si="3"/>
        <v>98.42237735445622</v>
      </c>
    </row>
    <row r="231" spans="1:9" ht="51.75" customHeight="1">
      <c r="A231" s="22" t="s">
        <v>8</v>
      </c>
      <c r="B231" s="22" t="s">
        <v>21</v>
      </c>
      <c r="C231" s="23" t="s">
        <v>159</v>
      </c>
      <c r="D231" s="24" t="s">
        <v>140</v>
      </c>
      <c r="E231" s="24" t="s">
        <v>155</v>
      </c>
      <c r="F231" s="24" t="s">
        <v>188</v>
      </c>
      <c r="G231" s="25">
        <f>G230-G232</f>
        <v>101315000</v>
      </c>
      <c r="H231" s="25">
        <f>H230-H232</f>
        <v>99692684.53</v>
      </c>
      <c r="I231" s="4">
        <f t="shared" si="3"/>
        <v>98.39874108473573</v>
      </c>
    </row>
    <row r="232" spans="1:9" ht="27" customHeight="1">
      <c r="A232" s="22" t="s">
        <v>8</v>
      </c>
      <c r="B232" s="22" t="s">
        <v>21</v>
      </c>
      <c r="C232" s="26" t="s">
        <v>160</v>
      </c>
      <c r="D232" s="24" t="s">
        <v>140</v>
      </c>
      <c r="E232" s="24" t="s">
        <v>154</v>
      </c>
      <c r="F232" s="24" t="s">
        <v>188</v>
      </c>
      <c r="G232" s="25">
        <v>1575000</v>
      </c>
      <c r="H232" s="25">
        <v>1574099.53</v>
      </c>
      <c r="I232" s="4">
        <f t="shared" si="3"/>
        <v>99.9428273015873</v>
      </c>
    </row>
    <row r="233" spans="1:9" ht="38.25">
      <c r="A233" s="19" t="s">
        <v>8</v>
      </c>
      <c r="B233" s="19" t="s">
        <v>21</v>
      </c>
      <c r="C233" s="19" t="s">
        <v>24</v>
      </c>
      <c r="D233" s="20" t="s">
        <v>23</v>
      </c>
      <c r="E233" s="20"/>
      <c r="F233" s="20"/>
      <c r="G233" s="21">
        <v>30337411.48</v>
      </c>
      <c r="H233" s="21">
        <v>27359941.84</v>
      </c>
      <c r="I233" s="3">
        <f t="shared" si="3"/>
        <v>90.1854855284443</v>
      </c>
    </row>
    <row r="234" spans="1:9" ht="52.5" customHeight="1">
      <c r="A234" s="22" t="s">
        <v>8</v>
      </c>
      <c r="B234" s="22" t="s">
        <v>21</v>
      </c>
      <c r="C234" s="23" t="s">
        <v>159</v>
      </c>
      <c r="D234" s="24" t="s">
        <v>23</v>
      </c>
      <c r="E234" s="24" t="s">
        <v>155</v>
      </c>
      <c r="F234" s="24" t="s">
        <v>188</v>
      </c>
      <c r="G234" s="25">
        <f>G233-G235-G236</f>
        <v>8975902.63</v>
      </c>
      <c r="H234" s="25">
        <f>H233-H235-H236</f>
        <v>8339322.739999999</v>
      </c>
      <c r="I234" s="4">
        <f t="shared" si="3"/>
        <v>92.9079011187981</v>
      </c>
    </row>
    <row r="235" spans="1:9" ht="26.25" customHeight="1">
      <c r="A235" s="22" t="s">
        <v>8</v>
      </c>
      <c r="B235" s="22" t="s">
        <v>21</v>
      </c>
      <c r="C235" s="26" t="s">
        <v>160</v>
      </c>
      <c r="D235" s="24" t="s">
        <v>23</v>
      </c>
      <c r="E235" s="24" t="s">
        <v>154</v>
      </c>
      <c r="F235" s="24" t="s">
        <v>188</v>
      </c>
      <c r="G235" s="25">
        <v>20898680.23</v>
      </c>
      <c r="H235" s="25">
        <v>18570537.55</v>
      </c>
      <c r="I235" s="4">
        <f t="shared" si="3"/>
        <v>88.85985787438406</v>
      </c>
    </row>
    <row r="236" spans="1:10" ht="12.75">
      <c r="A236" s="22" t="s">
        <v>8</v>
      </c>
      <c r="B236" s="22" t="s">
        <v>21</v>
      </c>
      <c r="C236" s="23" t="s">
        <v>163</v>
      </c>
      <c r="D236" s="24" t="s">
        <v>23</v>
      </c>
      <c r="E236" s="24" t="s">
        <v>156</v>
      </c>
      <c r="F236" s="24" t="s">
        <v>188</v>
      </c>
      <c r="G236" s="25">
        <v>462828.62</v>
      </c>
      <c r="H236" s="25">
        <v>450081.55</v>
      </c>
      <c r="I236" s="4">
        <f t="shared" si="3"/>
        <v>97.24583367381214</v>
      </c>
      <c r="J236" s="28"/>
    </row>
    <row r="237" spans="1:9" ht="38.25">
      <c r="A237" s="19" t="s">
        <v>8</v>
      </c>
      <c r="B237" s="19" t="s">
        <v>21</v>
      </c>
      <c r="C237" s="19" t="s">
        <v>141</v>
      </c>
      <c r="D237" s="20" t="s">
        <v>142</v>
      </c>
      <c r="E237" s="20"/>
      <c r="F237" s="20"/>
      <c r="G237" s="21">
        <v>10750570.98</v>
      </c>
      <c r="H237" s="21">
        <v>9592261.05</v>
      </c>
      <c r="I237" s="3">
        <f t="shared" si="3"/>
        <v>89.22559618317129</v>
      </c>
    </row>
    <row r="238" spans="1:9" ht="51.75" customHeight="1">
      <c r="A238" s="22" t="s">
        <v>8</v>
      </c>
      <c r="B238" s="22" t="s">
        <v>21</v>
      </c>
      <c r="C238" s="23" t="s">
        <v>159</v>
      </c>
      <c r="D238" s="24" t="s">
        <v>142</v>
      </c>
      <c r="E238" s="24" t="s">
        <v>155</v>
      </c>
      <c r="F238" s="24" t="s">
        <v>188</v>
      </c>
      <c r="G238" s="25">
        <f>G237-G239-G240</f>
        <v>9796177.860000001</v>
      </c>
      <c r="H238" s="25">
        <f>H237-H239-H240</f>
        <v>8649059.370000001</v>
      </c>
      <c r="I238" s="4">
        <f t="shared" si="3"/>
        <v>88.29014227391743</v>
      </c>
    </row>
    <row r="239" spans="1:9" ht="26.25" customHeight="1">
      <c r="A239" s="22" t="s">
        <v>8</v>
      </c>
      <c r="B239" s="22" t="s">
        <v>21</v>
      </c>
      <c r="C239" s="26" t="s">
        <v>160</v>
      </c>
      <c r="D239" s="24" t="s">
        <v>142</v>
      </c>
      <c r="E239" s="24" t="s">
        <v>154</v>
      </c>
      <c r="F239" s="24" t="s">
        <v>188</v>
      </c>
      <c r="G239" s="25">
        <v>945140.12</v>
      </c>
      <c r="H239" s="25">
        <v>933948.68</v>
      </c>
      <c r="I239" s="4">
        <f t="shared" si="3"/>
        <v>98.81589620806702</v>
      </c>
    </row>
    <row r="240" spans="1:10" ht="12.75">
      <c r="A240" s="22" t="s">
        <v>8</v>
      </c>
      <c r="B240" s="22" t="s">
        <v>21</v>
      </c>
      <c r="C240" s="23" t="s">
        <v>163</v>
      </c>
      <c r="D240" s="24" t="s">
        <v>142</v>
      </c>
      <c r="E240" s="24" t="s">
        <v>156</v>
      </c>
      <c r="F240" s="24" t="s">
        <v>188</v>
      </c>
      <c r="G240" s="25">
        <v>9253</v>
      </c>
      <c r="H240" s="25">
        <v>9253</v>
      </c>
      <c r="I240" s="4">
        <f t="shared" si="3"/>
        <v>100</v>
      </c>
      <c r="J240" s="28"/>
    </row>
    <row r="241" spans="1:9" ht="38.25">
      <c r="A241" s="19" t="s">
        <v>8</v>
      </c>
      <c r="B241" s="19" t="s">
        <v>21</v>
      </c>
      <c r="C241" s="19" t="s">
        <v>135</v>
      </c>
      <c r="D241" s="20" t="s">
        <v>136</v>
      </c>
      <c r="E241" s="20"/>
      <c r="F241" s="20"/>
      <c r="G241" s="21">
        <v>630493.59</v>
      </c>
      <c r="H241" s="21">
        <v>630493.59</v>
      </c>
      <c r="I241" s="3">
        <f t="shared" si="3"/>
        <v>100</v>
      </c>
    </row>
    <row r="242" spans="1:9" ht="26.25" customHeight="1">
      <c r="A242" s="22" t="s">
        <v>8</v>
      </c>
      <c r="B242" s="22" t="s">
        <v>21</v>
      </c>
      <c r="C242" s="26" t="s">
        <v>160</v>
      </c>
      <c r="D242" s="24" t="s">
        <v>136</v>
      </c>
      <c r="E242" s="24" t="s">
        <v>154</v>
      </c>
      <c r="F242" s="24" t="s">
        <v>188</v>
      </c>
      <c r="G242" s="25">
        <v>630493.59</v>
      </c>
      <c r="H242" s="25">
        <v>630493.59</v>
      </c>
      <c r="I242" s="4">
        <f t="shared" si="3"/>
        <v>100</v>
      </c>
    </row>
    <row r="243" spans="1:9" ht="22.5" customHeight="1">
      <c r="A243" s="19" t="s">
        <v>8</v>
      </c>
      <c r="B243" s="19" t="s">
        <v>8</v>
      </c>
      <c r="C243" s="19" t="s">
        <v>143</v>
      </c>
      <c r="D243" s="20"/>
      <c r="E243" s="20"/>
      <c r="F243" s="20"/>
      <c r="G243" s="21">
        <v>1962721.62</v>
      </c>
      <c r="H243" s="21">
        <v>1961713.4</v>
      </c>
      <c r="I243" s="3">
        <f t="shared" si="3"/>
        <v>99.94863153339085</v>
      </c>
    </row>
    <row r="244" spans="1:9" ht="53.25" customHeight="1">
      <c r="A244" s="19" t="s">
        <v>8</v>
      </c>
      <c r="B244" s="19" t="s">
        <v>8</v>
      </c>
      <c r="C244" s="19" t="s">
        <v>144</v>
      </c>
      <c r="D244" s="20" t="s">
        <v>145</v>
      </c>
      <c r="E244" s="20"/>
      <c r="F244" s="20"/>
      <c r="G244" s="21">
        <v>1625221.62</v>
      </c>
      <c r="H244" s="21">
        <v>1624213.4</v>
      </c>
      <c r="I244" s="3">
        <f t="shared" si="3"/>
        <v>99.93796415285196</v>
      </c>
    </row>
    <row r="245" spans="1:9" ht="51" customHeight="1">
      <c r="A245" s="22" t="s">
        <v>8</v>
      </c>
      <c r="B245" s="22" t="s">
        <v>8</v>
      </c>
      <c r="C245" s="23" t="s">
        <v>159</v>
      </c>
      <c r="D245" s="24" t="s">
        <v>145</v>
      </c>
      <c r="E245" s="24" t="s">
        <v>155</v>
      </c>
      <c r="F245" s="24" t="s">
        <v>188</v>
      </c>
      <c r="G245" s="25">
        <f>G244-G246</f>
        <v>1204701.62</v>
      </c>
      <c r="H245" s="25">
        <f>H244-H246</f>
        <v>1204699.4</v>
      </c>
      <c r="I245" s="4">
        <f t="shared" si="3"/>
        <v>99.99981572200423</v>
      </c>
    </row>
    <row r="246" spans="1:9" ht="27" customHeight="1">
      <c r="A246" s="22" t="s">
        <v>8</v>
      </c>
      <c r="B246" s="22" t="s">
        <v>8</v>
      </c>
      <c r="C246" s="26" t="s">
        <v>160</v>
      </c>
      <c r="D246" s="24" t="s">
        <v>145</v>
      </c>
      <c r="E246" s="24" t="s">
        <v>154</v>
      </c>
      <c r="F246" s="24" t="s">
        <v>188</v>
      </c>
      <c r="G246" s="25">
        <v>420520</v>
      </c>
      <c r="H246" s="25">
        <v>419514</v>
      </c>
      <c r="I246" s="4">
        <f t="shared" si="3"/>
        <v>99.76077237705698</v>
      </c>
    </row>
    <row r="247" spans="1:9" ht="76.5">
      <c r="A247" s="19" t="s">
        <v>8</v>
      </c>
      <c r="B247" s="19" t="s">
        <v>8</v>
      </c>
      <c r="C247" s="19" t="s">
        <v>146</v>
      </c>
      <c r="D247" s="20" t="s">
        <v>147</v>
      </c>
      <c r="E247" s="20"/>
      <c r="F247" s="20"/>
      <c r="G247" s="21">
        <v>337500</v>
      </c>
      <c r="H247" s="21">
        <v>337500</v>
      </c>
      <c r="I247" s="3">
        <f t="shared" si="3"/>
        <v>100</v>
      </c>
    </row>
    <row r="248" spans="1:9" ht="26.25" customHeight="1">
      <c r="A248" s="22" t="s">
        <v>8</v>
      </c>
      <c r="B248" s="22" t="s">
        <v>8</v>
      </c>
      <c r="C248" s="26" t="s">
        <v>160</v>
      </c>
      <c r="D248" s="24" t="s">
        <v>147</v>
      </c>
      <c r="E248" s="24" t="s">
        <v>154</v>
      </c>
      <c r="F248" s="24" t="s">
        <v>188</v>
      </c>
      <c r="G248" s="25">
        <v>337500</v>
      </c>
      <c r="H248" s="25">
        <v>337500</v>
      </c>
      <c r="I248" s="4">
        <f t="shared" si="3"/>
        <v>100</v>
      </c>
    </row>
    <row r="249" spans="1:9" ht="12.75">
      <c r="A249" s="19" t="s">
        <v>8</v>
      </c>
      <c r="B249" s="19" t="s">
        <v>25</v>
      </c>
      <c r="C249" s="19" t="s">
        <v>26</v>
      </c>
      <c r="D249" s="20"/>
      <c r="E249" s="20"/>
      <c r="F249" s="20"/>
      <c r="G249" s="21">
        <v>22855169.77</v>
      </c>
      <c r="H249" s="21">
        <v>21938935.84</v>
      </c>
      <c r="I249" s="3">
        <f t="shared" si="3"/>
        <v>95.99113050036206</v>
      </c>
    </row>
    <row r="250" spans="1:9" ht="12.75">
      <c r="A250" s="19" t="s">
        <v>8</v>
      </c>
      <c r="B250" s="19" t="s">
        <v>25</v>
      </c>
      <c r="C250" s="19" t="s">
        <v>7</v>
      </c>
      <c r="D250" s="20" t="s">
        <v>6</v>
      </c>
      <c r="E250" s="20"/>
      <c r="F250" s="20"/>
      <c r="G250" s="21">
        <v>3406191.5</v>
      </c>
      <c r="H250" s="21">
        <v>3325082.82</v>
      </c>
      <c r="I250" s="3">
        <f t="shared" si="3"/>
        <v>97.61878684742182</v>
      </c>
    </row>
    <row r="251" spans="1:9" ht="51" customHeight="1">
      <c r="A251" s="22" t="s">
        <v>8</v>
      </c>
      <c r="B251" s="22" t="s">
        <v>25</v>
      </c>
      <c r="C251" s="23" t="s">
        <v>159</v>
      </c>
      <c r="D251" s="24" t="s">
        <v>6</v>
      </c>
      <c r="E251" s="24" t="s">
        <v>155</v>
      </c>
      <c r="F251" s="24" t="s">
        <v>188</v>
      </c>
      <c r="G251" s="25">
        <f>G250-G252</f>
        <v>3402191.5</v>
      </c>
      <c r="H251" s="25">
        <f>H250-H252</f>
        <v>3324082.82</v>
      </c>
      <c r="I251" s="4">
        <f t="shared" si="3"/>
        <v>97.70416568261956</v>
      </c>
    </row>
    <row r="252" spans="1:9" ht="28.5" customHeight="1">
      <c r="A252" s="22" t="s">
        <v>8</v>
      </c>
      <c r="B252" s="22" t="s">
        <v>25</v>
      </c>
      <c r="C252" s="26" t="s">
        <v>160</v>
      </c>
      <c r="D252" s="24" t="s">
        <v>6</v>
      </c>
      <c r="E252" s="24" t="s">
        <v>154</v>
      </c>
      <c r="F252" s="24" t="s">
        <v>188</v>
      </c>
      <c r="G252" s="25">
        <v>4000</v>
      </c>
      <c r="H252" s="25">
        <v>1000</v>
      </c>
      <c r="I252" s="4">
        <f t="shared" si="3"/>
        <v>25</v>
      </c>
    </row>
    <row r="253" spans="1:9" ht="25.5">
      <c r="A253" s="19" t="s">
        <v>8</v>
      </c>
      <c r="B253" s="19" t="s">
        <v>25</v>
      </c>
      <c r="C253" s="19" t="s">
        <v>127</v>
      </c>
      <c r="D253" s="20" t="s">
        <v>128</v>
      </c>
      <c r="E253" s="20"/>
      <c r="F253" s="20"/>
      <c r="G253" s="21">
        <v>449915.67</v>
      </c>
      <c r="H253" s="21">
        <v>371006</v>
      </c>
      <c r="I253" s="3">
        <f t="shared" si="3"/>
        <v>82.46123101246953</v>
      </c>
    </row>
    <row r="254" spans="1:9" ht="52.5" customHeight="1">
      <c r="A254" s="22" t="s">
        <v>8</v>
      </c>
      <c r="B254" s="22" t="s">
        <v>25</v>
      </c>
      <c r="C254" s="23" t="s">
        <v>159</v>
      </c>
      <c r="D254" s="24" t="s">
        <v>128</v>
      </c>
      <c r="E254" s="24" t="s">
        <v>155</v>
      </c>
      <c r="F254" s="24" t="s">
        <v>188</v>
      </c>
      <c r="G254" s="25">
        <v>54466</v>
      </c>
      <c r="H254" s="25">
        <v>16208</v>
      </c>
      <c r="I254" s="4">
        <f t="shared" si="3"/>
        <v>29.7580141739801</v>
      </c>
    </row>
    <row r="255" spans="1:9" ht="27" customHeight="1">
      <c r="A255" s="22" t="s">
        <v>8</v>
      </c>
      <c r="B255" s="22" t="s">
        <v>25</v>
      </c>
      <c r="C255" s="26" t="s">
        <v>160</v>
      </c>
      <c r="D255" s="24" t="s">
        <v>128</v>
      </c>
      <c r="E255" s="24" t="s">
        <v>154</v>
      </c>
      <c r="F255" s="24" t="s">
        <v>188</v>
      </c>
      <c r="G255" s="25">
        <v>395449.67</v>
      </c>
      <c r="H255" s="25">
        <v>354798</v>
      </c>
      <c r="I255" s="4">
        <f t="shared" si="3"/>
        <v>89.7201406186532</v>
      </c>
    </row>
    <row r="256" spans="1:9" ht="51">
      <c r="A256" s="19" t="s">
        <v>8</v>
      </c>
      <c r="B256" s="19" t="s">
        <v>25</v>
      </c>
      <c r="C256" s="19" t="s">
        <v>137</v>
      </c>
      <c r="D256" s="20" t="s">
        <v>138</v>
      </c>
      <c r="E256" s="20"/>
      <c r="F256" s="20"/>
      <c r="G256" s="21">
        <v>890979</v>
      </c>
      <c r="H256" s="21">
        <v>707339.31</v>
      </c>
      <c r="I256" s="3">
        <f t="shared" si="3"/>
        <v>79.38899906731808</v>
      </c>
    </row>
    <row r="257" spans="1:9" ht="52.5" customHeight="1">
      <c r="A257" s="22" t="s">
        <v>8</v>
      </c>
      <c r="B257" s="22" t="s">
        <v>25</v>
      </c>
      <c r="C257" s="23" t="s">
        <v>159</v>
      </c>
      <c r="D257" s="24" t="s">
        <v>138</v>
      </c>
      <c r="E257" s="24" t="s">
        <v>155</v>
      </c>
      <c r="F257" s="24" t="s">
        <v>188</v>
      </c>
      <c r="G257" s="25">
        <v>631393</v>
      </c>
      <c r="H257" s="25">
        <v>486870</v>
      </c>
      <c r="I257" s="4">
        <f t="shared" si="3"/>
        <v>77.11045260242035</v>
      </c>
    </row>
    <row r="258" spans="1:9" ht="27.75" customHeight="1">
      <c r="A258" s="22" t="s">
        <v>8</v>
      </c>
      <c r="B258" s="22" t="s">
        <v>25</v>
      </c>
      <c r="C258" s="26" t="s">
        <v>160</v>
      </c>
      <c r="D258" s="24" t="s">
        <v>138</v>
      </c>
      <c r="E258" s="24" t="s">
        <v>154</v>
      </c>
      <c r="F258" s="24" t="s">
        <v>188</v>
      </c>
      <c r="G258" s="25">
        <v>259586</v>
      </c>
      <c r="H258" s="25">
        <v>220469.31</v>
      </c>
      <c r="I258" s="4">
        <f t="shared" si="3"/>
        <v>84.9311249451049</v>
      </c>
    </row>
    <row r="259" spans="1:9" ht="29.25" customHeight="1">
      <c r="A259" s="19" t="s">
        <v>8</v>
      </c>
      <c r="B259" s="19" t="s">
        <v>25</v>
      </c>
      <c r="C259" s="19" t="s">
        <v>131</v>
      </c>
      <c r="D259" s="20" t="s">
        <v>132</v>
      </c>
      <c r="E259" s="20"/>
      <c r="F259" s="20"/>
      <c r="G259" s="21">
        <v>311220</v>
      </c>
      <c r="H259" s="21">
        <v>0</v>
      </c>
      <c r="I259" s="3">
        <f t="shared" si="3"/>
        <v>0</v>
      </c>
    </row>
    <row r="260" spans="1:9" ht="24" customHeight="1">
      <c r="A260" s="22" t="s">
        <v>8</v>
      </c>
      <c r="B260" s="22" t="s">
        <v>25</v>
      </c>
      <c r="C260" s="26" t="s">
        <v>160</v>
      </c>
      <c r="D260" s="24" t="s">
        <v>132</v>
      </c>
      <c r="E260" s="24" t="s">
        <v>154</v>
      </c>
      <c r="F260" s="24" t="s">
        <v>188</v>
      </c>
      <c r="G260" s="25">
        <v>311220</v>
      </c>
      <c r="H260" s="25">
        <v>0</v>
      </c>
      <c r="I260" s="4">
        <f t="shared" si="3"/>
        <v>0</v>
      </c>
    </row>
    <row r="261" spans="1:9" ht="25.5">
      <c r="A261" s="19" t="s">
        <v>8</v>
      </c>
      <c r="B261" s="19" t="s">
        <v>25</v>
      </c>
      <c r="C261" s="19" t="s">
        <v>148</v>
      </c>
      <c r="D261" s="20" t="s">
        <v>149</v>
      </c>
      <c r="E261" s="20"/>
      <c r="F261" s="20"/>
      <c r="G261" s="21">
        <v>100050</v>
      </c>
      <c r="H261" s="21">
        <v>73900</v>
      </c>
      <c r="I261" s="3">
        <f t="shared" si="3"/>
        <v>73.86306846576711</v>
      </c>
    </row>
    <row r="262" spans="1:9" ht="27.75" customHeight="1">
      <c r="A262" s="22" t="s">
        <v>8</v>
      </c>
      <c r="B262" s="22" t="s">
        <v>25</v>
      </c>
      <c r="C262" s="26" t="s">
        <v>160</v>
      </c>
      <c r="D262" s="24" t="s">
        <v>149</v>
      </c>
      <c r="E262" s="24" t="s">
        <v>154</v>
      </c>
      <c r="F262" s="24" t="s">
        <v>188</v>
      </c>
      <c r="G262" s="25">
        <v>100050</v>
      </c>
      <c r="H262" s="25">
        <v>73900</v>
      </c>
      <c r="I262" s="4">
        <f t="shared" si="3"/>
        <v>73.86306846576711</v>
      </c>
    </row>
    <row r="263" spans="1:9" ht="42.75" customHeight="1">
      <c r="A263" s="19" t="s">
        <v>8</v>
      </c>
      <c r="B263" s="19" t="s">
        <v>25</v>
      </c>
      <c r="C263" s="19" t="s">
        <v>150</v>
      </c>
      <c r="D263" s="20" t="s">
        <v>151</v>
      </c>
      <c r="E263" s="20"/>
      <c r="F263" s="20"/>
      <c r="G263" s="21">
        <v>17696813.6</v>
      </c>
      <c r="H263" s="21">
        <v>17461607.71</v>
      </c>
      <c r="I263" s="3">
        <f t="shared" si="3"/>
        <v>98.67091389830765</v>
      </c>
    </row>
    <row r="264" spans="1:9" ht="49.5" customHeight="1">
      <c r="A264" s="22" t="s">
        <v>8</v>
      </c>
      <c r="B264" s="22" t="s">
        <v>25</v>
      </c>
      <c r="C264" s="23" t="s">
        <v>159</v>
      </c>
      <c r="D264" s="24" t="s">
        <v>151</v>
      </c>
      <c r="E264" s="24" t="s">
        <v>155</v>
      </c>
      <c r="F264" s="24" t="s">
        <v>188</v>
      </c>
      <c r="G264" s="25">
        <f>G263-G265-G266</f>
        <v>15336897.13</v>
      </c>
      <c r="H264" s="25">
        <f>H263-H265-H266</f>
        <v>15132526.500000002</v>
      </c>
      <c r="I264" s="4">
        <f t="shared" si="3"/>
        <v>98.66745777670872</v>
      </c>
    </row>
    <row r="265" spans="1:9" ht="27" customHeight="1">
      <c r="A265" s="22" t="s">
        <v>8</v>
      </c>
      <c r="B265" s="22" t="s">
        <v>25</v>
      </c>
      <c r="C265" s="26" t="s">
        <v>160</v>
      </c>
      <c r="D265" s="24" t="s">
        <v>151</v>
      </c>
      <c r="E265" s="24" t="s">
        <v>154</v>
      </c>
      <c r="F265" s="24" t="s">
        <v>188</v>
      </c>
      <c r="G265" s="25">
        <v>2328600.47</v>
      </c>
      <c r="H265" s="25">
        <v>2297927.63</v>
      </c>
      <c r="I265" s="4">
        <f t="shared" si="3"/>
        <v>98.68277790049574</v>
      </c>
    </row>
    <row r="266" spans="1:10" ht="12.75">
      <c r="A266" s="22" t="s">
        <v>8</v>
      </c>
      <c r="B266" s="22" t="s">
        <v>25</v>
      </c>
      <c r="C266" s="23" t="s">
        <v>163</v>
      </c>
      <c r="D266" s="24" t="s">
        <v>151</v>
      </c>
      <c r="E266" s="24" t="s">
        <v>156</v>
      </c>
      <c r="F266" s="24" t="s">
        <v>188</v>
      </c>
      <c r="G266" s="25">
        <v>31316</v>
      </c>
      <c r="H266" s="25">
        <v>31153.58</v>
      </c>
      <c r="I266" s="4">
        <f t="shared" si="3"/>
        <v>99.48135138587304</v>
      </c>
      <c r="J266" s="28"/>
    </row>
    <row r="267" spans="1:9" ht="12.75">
      <c r="A267" s="19" t="s">
        <v>106</v>
      </c>
      <c r="B267" s="19" t="s">
        <v>171</v>
      </c>
      <c r="C267" s="27" t="s">
        <v>183</v>
      </c>
      <c r="D267" s="20"/>
      <c r="E267" s="20"/>
      <c r="F267" s="20"/>
      <c r="G267" s="21">
        <v>544700</v>
      </c>
      <c r="H267" s="21">
        <v>544680</v>
      </c>
      <c r="I267" s="3">
        <f>H267/G267%</f>
        <v>99.99632825408482</v>
      </c>
    </row>
    <row r="268" spans="1:9" ht="12.75">
      <c r="A268" s="19" t="s">
        <v>106</v>
      </c>
      <c r="B268" s="19" t="s">
        <v>39</v>
      </c>
      <c r="C268" s="19" t="s">
        <v>110</v>
      </c>
      <c r="D268" s="20"/>
      <c r="E268" s="20"/>
      <c r="F268" s="20"/>
      <c r="G268" s="21">
        <v>544700</v>
      </c>
      <c r="H268" s="21">
        <v>544680</v>
      </c>
      <c r="I268" s="3">
        <f>H268/G268%</f>
        <v>99.99632825408482</v>
      </c>
    </row>
    <row r="269" spans="1:9" ht="63.75">
      <c r="A269" s="19" t="s">
        <v>106</v>
      </c>
      <c r="B269" s="19" t="s">
        <v>39</v>
      </c>
      <c r="C269" s="19" t="s">
        <v>152</v>
      </c>
      <c r="D269" s="20" t="s">
        <v>153</v>
      </c>
      <c r="E269" s="20"/>
      <c r="F269" s="20"/>
      <c r="G269" s="21">
        <v>544700</v>
      </c>
      <c r="H269" s="21">
        <v>544680</v>
      </c>
      <c r="I269" s="3">
        <f>H269/G269%</f>
        <v>99.99632825408482</v>
      </c>
    </row>
    <row r="270" spans="1:9" ht="27" customHeight="1">
      <c r="A270" s="22" t="s">
        <v>106</v>
      </c>
      <c r="B270" s="22" t="s">
        <v>39</v>
      </c>
      <c r="C270" s="26" t="s">
        <v>160</v>
      </c>
      <c r="D270" s="24" t="s">
        <v>153</v>
      </c>
      <c r="E270" s="24" t="s">
        <v>154</v>
      </c>
      <c r="F270" s="24" t="s">
        <v>188</v>
      </c>
      <c r="G270" s="25">
        <v>544700</v>
      </c>
      <c r="H270" s="25">
        <v>544680</v>
      </c>
      <c r="I270" s="4">
        <f>H270/G270%</f>
        <v>99.99632825408482</v>
      </c>
    </row>
    <row r="271" spans="1:9" s="37" customFormat="1" ht="12.75">
      <c r="A271" s="34"/>
      <c r="B271" s="34"/>
      <c r="C271" s="34"/>
      <c r="D271" s="34"/>
      <c r="E271" s="34"/>
      <c r="F271" s="35"/>
      <c r="G271" s="36">
        <f>G199+G183+G50+G43+G10</f>
        <v>466261535.23</v>
      </c>
      <c r="H271" s="36">
        <f>H199+H183+H50+H43+H10</f>
        <v>432370050.58000004</v>
      </c>
      <c r="I271" s="3">
        <f>H271/G271%</f>
        <v>92.73122870123056</v>
      </c>
    </row>
  </sheetData>
  <sheetProtection/>
  <mergeCells count="12">
    <mergeCell ref="F1:I1"/>
    <mergeCell ref="F2:I2"/>
    <mergeCell ref="F3:I3"/>
    <mergeCell ref="A5:I5"/>
    <mergeCell ref="A6:I6"/>
    <mergeCell ref="A183:E183"/>
    <mergeCell ref="A199:E199"/>
    <mergeCell ref="A7:I7"/>
    <mergeCell ref="A9:B9"/>
    <mergeCell ref="A50:E50"/>
    <mergeCell ref="A43:E43"/>
    <mergeCell ref="A10:E10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rep:2.41.0.83</dc:description>
  <cp:lastModifiedBy>Андрей</cp:lastModifiedBy>
  <cp:lastPrinted>2017-02-28T04:02:18Z</cp:lastPrinted>
  <dcterms:created xsi:type="dcterms:W3CDTF">2017-02-21T08:49:05Z</dcterms:created>
  <dcterms:modified xsi:type="dcterms:W3CDTF">2017-06-30T06:11:56Z</dcterms:modified>
  <cp:category/>
  <cp:version/>
  <cp:contentType/>
  <cp:contentStatus/>
</cp:coreProperties>
</file>