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1">'Лист2'!$A$1:$E$13</definedName>
  </definedNames>
  <calcPr fullCalcOnLoad="1"/>
</workbook>
</file>

<file path=xl/sharedStrings.xml><?xml version="1.0" encoding="utf-8"?>
<sst xmlns="http://schemas.openxmlformats.org/spreadsheetml/2006/main" count="45" uniqueCount="37">
  <si>
    <t>№ п/п</t>
  </si>
  <si>
    <t>Направление средств</t>
  </si>
  <si>
    <t>Получатель</t>
  </si>
  <si>
    <t>Исполнено (руб.)</t>
  </si>
  <si>
    <t>Всего расходов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</si>
  <si>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</si>
  <si>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</si>
  <si>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ИП Пелих Александр Иосифович</t>
  </si>
  <si>
    <t>ИП Тяпша Александр Иванович</t>
  </si>
  <si>
    <t xml:space="preserve">Реквизиты </t>
  </si>
  <si>
    <t>МК 2015.437877 от 24.11.2015г</t>
  </si>
  <si>
    <t>Оплата за расчистку и содержание автозимников</t>
  </si>
  <si>
    <t xml:space="preserve"> МК 2015.445965 от 14.12.2015г </t>
  </si>
  <si>
    <t>Нераспределенный остаток средств дорожного  фонда</t>
  </si>
  <si>
    <t xml:space="preserve"> остаток средств дорожного фонда на 01.01.2016 года</t>
  </si>
  <si>
    <t>поступило на 01.01.2017 года</t>
  </si>
  <si>
    <t>Отчет об исполнении дорожного фонда администрации МО "Катангский район" за  2016 год</t>
  </si>
  <si>
    <t>Наименование статей</t>
  </si>
  <si>
    <t>в том числе по источникам: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</si>
  <si>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</si>
  <si>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</si>
  <si>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</si>
  <si>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</si>
  <si>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</si>
  <si>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 по направлениям:</t>
  </si>
  <si>
    <t xml:space="preserve"> Расчистка и содержание автозимников</t>
  </si>
  <si>
    <t>Х</t>
  </si>
  <si>
    <t>2. Доходы всего</t>
  </si>
  <si>
    <t>3. Расходы - всего</t>
  </si>
  <si>
    <t>х</t>
  </si>
  <si>
    <t>Утвержденные бюджетные назначения</t>
  </si>
  <si>
    <t>Исполнено</t>
  </si>
  <si>
    <t xml:space="preserve">% исполнения </t>
  </si>
  <si>
    <t>(рублей)</t>
  </si>
  <si>
    <t>4. Остаток на 01.01.2022 - всего</t>
  </si>
  <si>
    <t>Отчет об исполнении дорожного фонда администрации муниципального образования "Катангский район" за  2021 год</t>
  </si>
  <si>
    <t>1. Остаток на 01.01.2021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</si>
</sst>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_р_._-;\-* #,##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  <numFmt numFmtId="192" formatCode="###\ ###\ ###\ ###\ ##0"/>
    <numFmt numFmtId="193" formatCode="_(* #,##0.0_);_(* \(#,##0.0\);_(* &quot;-&quot;??_);_(@_)"/>
    <numFmt numFmtId="194" formatCode="_(* #,##0_);_(* \(#,##0\);_(* &quot;-&quot;??_);_(@_)"/>
    <numFmt numFmtId="195" formatCode="0.0"/>
    <numFmt numFmtId="196" formatCode="_-* #,##0.00\ _₽_-;\-* #,##0.00\ _₽_-;_-* &quot;-&quot;??\ _₽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 indent="2"/>
      <protection/>
    </xf>
    <xf numFmtId="4" fontId="26" fillId="0" borderId="2">
      <alignment horizontal="right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5" fontId="2" fillId="0" borderId="12" xfId="60" applyFont="1" applyFill="1" applyBorder="1" applyAlignment="1">
      <alignment horizontal="center" vertical="center" wrapText="1"/>
    </xf>
    <xf numFmtId="186" fontId="2" fillId="0" borderId="12" xfId="6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185" fontId="2" fillId="0" borderId="12" xfId="60" applyFont="1" applyBorder="1" applyAlignment="1">
      <alignment horizontal="center" vertical="center" wrapText="1"/>
    </xf>
    <xf numFmtId="185" fontId="3" fillId="0" borderId="12" xfId="6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4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/>
    </xf>
    <xf numFmtId="185" fontId="2" fillId="0" borderId="12" xfId="60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4" fontId="2" fillId="0" borderId="12" xfId="0" applyNumberFormat="1" applyFont="1" applyBorder="1" applyAlignment="1" applyProtection="1">
      <alignment horizontal="center" vertical="center"/>
      <protection/>
    </xf>
    <xf numFmtId="192" fontId="5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1" fontId="2" fillId="0" borderId="12" xfId="0" applyNumberFormat="1" applyFont="1" applyBorder="1" applyAlignment="1">
      <alignment horizontal="center" vertical="center"/>
    </xf>
    <xf numFmtId="3" fontId="3" fillId="0" borderId="12" xfId="6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3">
      <selection activeCell="G9" sqref="G9"/>
    </sheetView>
  </sheetViews>
  <sheetFormatPr defaultColWidth="15.00390625" defaultRowHeight="12.75"/>
  <cols>
    <col min="1" max="1" width="46.140625" style="2" customWidth="1"/>
    <col min="2" max="3" width="15.00390625" style="20" customWidth="1"/>
    <col min="4" max="4" width="8.57421875" style="20" customWidth="1"/>
    <col min="5" max="16384" width="15.00390625" style="2" customWidth="1"/>
  </cols>
  <sheetData>
    <row r="1" spans="1:4" ht="28.5" customHeight="1">
      <c r="A1" s="32" t="s">
        <v>35</v>
      </c>
      <c r="B1" s="32"/>
      <c r="C1" s="32"/>
      <c r="D1" s="32"/>
    </row>
    <row r="3" ht="12.75">
      <c r="D3" s="20" t="s">
        <v>33</v>
      </c>
    </row>
    <row r="4" spans="1:4" ht="38.25">
      <c r="A4" s="4" t="s">
        <v>17</v>
      </c>
      <c r="B4" s="12" t="s">
        <v>30</v>
      </c>
      <c r="C4" s="13" t="s">
        <v>31</v>
      </c>
      <c r="D4" s="14" t="s">
        <v>32</v>
      </c>
    </row>
    <row r="5" spans="1:4" ht="16.5" customHeight="1">
      <c r="A5" s="15" t="s">
        <v>36</v>
      </c>
      <c r="B5" s="19">
        <v>28294965.72</v>
      </c>
      <c r="C5" s="19" t="s">
        <v>26</v>
      </c>
      <c r="D5" s="19" t="s">
        <v>26</v>
      </c>
    </row>
    <row r="6" spans="1:4" ht="12.75">
      <c r="A6" s="4"/>
      <c r="B6" s="12"/>
      <c r="C6" s="13"/>
      <c r="D6" s="14"/>
    </row>
    <row r="7" spans="1:4" ht="15.75" customHeight="1">
      <c r="A7" s="15" t="s">
        <v>27</v>
      </c>
      <c r="B7" s="21">
        <f>B9</f>
        <v>25108400</v>
      </c>
      <c r="C7" s="21">
        <f>C9</f>
        <v>21614291.95</v>
      </c>
      <c r="D7" s="31">
        <f>C7/B7%</f>
        <v>86.08390797502031</v>
      </c>
    </row>
    <row r="8" spans="1:4" ht="12.75">
      <c r="A8" s="16" t="s">
        <v>18</v>
      </c>
      <c r="B8" s="4"/>
      <c r="C8" s="4"/>
      <c r="D8" s="4"/>
    </row>
    <row r="9" spans="1:4" ht="30" customHeight="1">
      <c r="A9" s="17" t="s">
        <v>19</v>
      </c>
      <c r="B9" s="26">
        <f>SUM(B10:B13)</f>
        <v>25108400</v>
      </c>
      <c r="C9" s="26">
        <f>SUM(C10:C13)</f>
        <v>21614291.95</v>
      </c>
      <c r="D9" s="27">
        <f aca="true" t="shared" si="0" ref="D9:D14">C9/B9%</f>
        <v>86.08390797502031</v>
      </c>
    </row>
    <row r="10" spans="1:4" ht="78" customHeight="1">
      <c r="A10" s="16" t="s">
        <v>20</v>
      </c>
      <c r="B10" s="26">
        <v>12388750</v>
      </c>
      <c r="C10" s="26">
        <v>9978445.12</v>
      </c>
      <c r="D10" s="27">
        <f t="shared" si="0"/>
        <v>80.54440617495712</v>
      </c>
    </row>
    <row r="11" spans="1:4" ht="106.5" customHeight="1">
      <c r="A11" s="16" t="s">
        <v>21</v>
      </c>
      <c r="B11" s="26">
        <v>72248</v>
      </c>
      <c r="C11" s="26">
        <v>70175.74</v>
      </c>
      <c r="D11" s="27">
        <f t="shared" si="0"/>
        <v>97.13174067102204</v>
      </c>
    </row>
    <row r="12" spans="1:4" ht="77.25" customHeight="1">
      <c r="A12" s="16" t="s">
        <v>22</v>
      </c>
      <c r="B12" s="26">
        <v>14103702</v>
      </c>
      <c r="C12" s="26">
        <v>13267252.15</v>
      </c>
      <c r="D12" s="27">
        <f t="shared" si="0"/>
        <v>94.06928868746661</v>
      </c>
    </row>
    <row r="13" spans="1:4" ht="95.25" customHeight="1">
      <c r="A13" s="16" t="s">
        <v>23</v>
      </c>
      <c r="B13" s="26">
        <v>-1456300</v>
      </c>
      <c r="C13" s="26">
        <v>-1701581.06</v>
      </c>
      <c r="D13" s="27">
        <v>0</v>
      </c>
    </row>
    <row r="14" spans="1:4" ht="12.75">
      <c r="A14" s="15" t="s">
        <v>28</v>
      </c>
      <c r="B14" s="19">
        <f>B16</f>
        <v>49501565.72</v>
      </c>
      <c r="C14" s="19">
        <f>C16</f>
        <v>27489094.16</v>
      </c>
      <c r="D14" s="30">
        <f t="shared" si="0"/>
        <v>55.531767046498985</v>
      </c>
    </row>
    <row r="15" spans="1:4" ht="13.5" customHeight="1">
      <c r="A15" s="16" t="s">
        <v>24</v>
      </c>
      <c r="B15" s="18" t="s">
        <v>29</v>
      </c>
      <c r="C15" s="18" t="s">
        <v>29</v>
      </c>
      <c r="D15" s="18" t="s">
        <v>29</v>
      </c>
    </row>
    <row r="16" spans="1:4" ht="16.5" customHeight="1">
      <c r="A16" s="16" t="s">
        <v>25</v>
      </c>
      <c r="B16" s="28">
        <v>49501565.72</v>
      </c>
      <c r="C16" s="28">
        <v>27489094.16</v>
      </c>
      <c r="D16" s="29">
        <f>C16/B16%</f>
        <v>55.531767046498985</v>
      </c>
    </row>
    <row r="17" spans="1:4" ht="21.75" customHeight="1">
      <c r="A17" s="15" t="s">
        <v>34</v>
      </c>
      <c r="B17" s="19">
        <f>B5+C9-C14</f>
        <v>22420163.51</v>
      </c>
      <c r="C17" s="19" t="s">
        <v>26</v>
      </c>
      <c r="D17" s="19" t="s">
        <v>26</v>
      </c>
    </row>
    <row r="19" spans="1:4" ht="29.25" customHeight="1">
      <c r="A19" s="25" t="s">
        <v>5</v>
      </c>
      <c r="C19" s="33" t="s">
        <v>6</v>
      </c>
      <c r="D19" s="33"/>
    </row>
  </sheetData>
  <sheetProtection/>
  <mergeCells count="2">
    <mergeCell ref="A1:D1"/>
    <mergeCell ref="C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7109375" style="2" customWidth="1"/>
    <col min="2" max="2" width="16.421875" style="2" customWidth="1"/>
    <col min="3" max="3" width="49.7109375" style="2" customWidth="1"/>
    <col min="4" max="4" width="26.00390625" style="2" customWidth="1"/>
    <col min="5" max="5" width="19.421875" style="2" customWidth="1"/>
    <col min="6" max="6" width="18.421875" style="2" customWidth="1"/>
    <col min="7" max="7" width="11.57421875" style="2" customWidth="1"/>
    <col min="8" max="16384" width="9.140625" style="2" customWidth="1"/>
  </cols>
  <sheetData>
    <row r="1" spans="1:8" ht="26.25" customHeight="1">
      <c r="A1" s="32" t="s">
        <v>16</v>
      </c>
      <c r="B1" s="32"/>
      <c r="C1" s="32"/>
      <c r="D1" s="32"/>
      <c r="E1" s="32"/>
      <c r="F1" s="1"/>
      <c r="G1" s="1"/>
      <c r="H1" s="1"/>
    </row>
    <row r="2" spans="5:8" ht="15.75" customHeight="1">
      <c r="E2" s="39"/>
      <c r="F2" s="39"/>
      <c r="G2" s="3"/>
      <c r="H2" s="3"/>
    </row>
    <row r="4" spans="1:5" s="5" customFormat="1" ht="12.75">
      <c r="A4" s="4" t="s">
        <v>0</v>
      </c>
      <c r="B4" s="4" t="s">
        <v>9</v>
      </c>
      <c r="C4" s="4" t="s">
        <v>1</v>
      </c>
      <c r="D4" s="4" t="s">
        <v>2</v>
      </c>
      <c r="E4" s="4" t="s">
        <v>3</v>
      </c>
    </row>
    <row r="5" spans="1:5" ht="20.25" customHeight="1">
      <c r="A5" s="4"/>
      <c r="B5" s="6"/>
      <c r="C5" s="35" t="s">
        <v>14</v>
      </c>
      <c r="D5" s="36"/>
      <c r="E5" s="22">
        <v>16647828.43</v>
      </c>
    </row>
    <row r="6" spans="1:5" ht="20.25" customHeight="1">
      <c r="A6" s="4"/>
      <c r="B6" s="6"/>
      <c r="C6" s="6" t="s">
        <v>15</v>
      </c>
      <c r="D6" s="4"/>
      <c r="E6" s="22">
        <v>15695627.8</v>
      </c>
    </row>
    <row r="7" spans="1:5" ht="24.75" customHeight="1">
      <c r="A7" s="10">
        <v>1</v>
      </c>
      <c r="B7" s="11" t="s">
        <v>10</v>
      </c>
      <c r="C7" s="11" t="s">
        <v>11</v>
      </c>
      <c r="D7" s="11" t="s">
        <v>7</v>
      </c>
      <c r="E7" s="23">
        <v>10009875.2</v>
      </c>
    </row>
    <row r="8" spans="1:5" ht="24.75" customHeight="1">
      <c r="A8" s="10">
        <v>2</v>
      </c>
      <c r="B8" s="11" t="s">
        <v>12</v>
      </c>
      <c r="C8" s="11" t="s">
        <v>11</v>
      </c>
      <c r="D8" s="11" t="s">
        <v>8</v>
      </c>
      <c r="E8" s="23">
        <v>2601871.84</v>
      </c>
    </row>
    <row r="9" spans="1:5" s="5" customFormat="1" ht="12.75">
      <c r="A9" s="7"/>
      <c r="B9" s="37" t="s">
        <v>4</v>
      </c>
      <c r="C9" s="37"/>
      <c r="D9" s="37"/>
      <c r="E9" s="24">
        <f>SUM(E7:E8)</f>
        <v>12611747.04</v>
      </c>
    </row>
    <row r="10" spans="1:5" ht="12.75">
      <c r="A10" s="8"/>
      <c r="B10" s="38" t="s">
        <v>13</v>
      </c>
      <c r="C10" s="38"/>
      <c r="D10" s="38"/>
      <c r="E10" s="24">
        <f>E5+E6-E9</f>
        <v>19731709.19</v>
      </c>
    </row>
    <row r="13" spans="1:5" ht="35.25" customHeight="1">
      <c r="A13" s="34" t="s">
        <v>5</v>
      </c>
      <c r="B13" s="34"/>
      <c r="C13" s="34"/>
      <c r="D13" s="9"/>
      <c r="E13" s="9" t="s">
        <v>6</v>
      </c>
    </row>
  </sheetData>
  <sheetProtection/>
  <mergeCells count="6">
    <mergeCell ref="A13:C13"/>
    <mergeCell ref="C5:D5"/>
    <mergeCell ref="A1:E1"/>
    <mergeCell ref="B9:D9"/>
    <mergeCell ref="B10:D10"/>
    <mergeCell ref="E2:F2"/>
  </mergeCells>
  <printOptions/>
  <pageMargins left="0.984251968503937" right="0.1968503937007874" top="0.5905511811023623" bottom="0.5905511811023623" header="0" footer="0"/>
  <pageSetup fitToHeight="0" horizontalDpi="1200" verticalDpi="1200" orientation="landscape" paperSize="9" scale="8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2022-03-23T03:42:38Z</cp:lastPrinted>
  <dcterms:created xsi:type="dcterms:W3CDTF">1996-10-08T23:32:33Z</dcterms:created>
  <dcterms:modified xsi:type="dcterms:W3CDTF">2022-03-23T03:42:42Z</dcterms:modified>
  <cp:category/>
  <cp:version/>
  <cp:contentType/>
  <cp:contentStatus/>
</cp:coreProperties>
</file>