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3\"/>
    </mc:Choice>
  </mc:AlternateContent>
  <xr:revisionPtr revIDLastSave="0" documentId="13_ncr:1_{CBD37577-01F6-4D29-9B51-9DBAD34B8F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_xlnm._FilterDatabase" localSheetId="0" hidden="1">Бюджет!$A$4:$F$40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7" i="1" l="1"/>
  <c r="D27" i="1"/>
  <c r="C27" i="1"/>
  <c r="D22" i="1"/>
  <c r="C22" i="1"/>
  <c r="D19" i="1"/>
  <c r="C19" i="1"/>
  <c r="D16" i="1"/>
  <c r="C16" i="1"/>
  <c r="D11" i="1"/>
  <c r="C11" i="1"/>
  <c r="D5" i="1"/>
  <c r="D40" i="1" s="1"/>
  <c r="C5" i="1"/>
  <c r="E36" i="1"/>
  <c r="E35" i="1"/>
  <c r="D31" i="1"/>
  <c r="C31" i="1"/>
  <c r="C40" i="1" l="1"/>
  <c r="E39" i="1"/>
  <c r="E38" i="1"/>
  <c r="E37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0" i="1" l="1"/>
</calcChain>
</file>

<file path=xl/sharedStrings.xml><?xml version="1.0" encoding="utf-8"?>
<sst xmlns="http://schemas.openxmlformats.org/spreadsheetml/2006/main" count="77" uniqueCount="77">
  <si>
    <t>Муниципальная программа «Развитие образования в муниципальном образовании «Катангский район» на 2023-2028гг</t>
  </si>
  <si>
    <t>Подпрограмма «Дошкольное образование»</t>
  </si>
  <si>
    <t>Подпрограмма «Общее образование»</t>
  </si>
  <si>
    <t>Подпрограмма «Дополнительное образование»</t>
  </si>
  <si>
    <t>Подпрограмма «Организация отдыха и оздоровления детей в летнее время»</t>
  </si>
  <si>
    <t>Подпрограмма «Обеспечение реализации муниципальной программы»</t>
  </si>
  <si>
    <t>Муниципальная программа «Развитие культуры в муниципальном образовании «Катангский район» на 2023-2028гг</t>
  </si>
  <si>
    <t>Подпрограмма «Организация библиотечного, справочного и информационного обслуживания населения»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</si>
  <si>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</si>
  <si>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</si>
  <si>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Подпрограмма «Обеспечение реализации муниципальной программы »</t>
  </si>
  <si>
    <t>Муниципальная программа «Управление муниципальными финансами в муниципальном образовании «Катангский район» на 2023-2028гг</t>
  </si>
  <si>
    <t>Подпрограмма «Выравнивание уровня бюджетной обеспеченности поселений Катангского района»</t>
  </si>
  <si>
    <t>Подпрограмма «Формирование, исполнение и контроль за исполнением бюджета и сметы, ведения бухгалтерского учета»</t>
  </si>
  <si>
    <t>Муниципальная программа «Безопасный город» на 2023-2028гг</t>
  </si>
  <si>
    <t>Подпрограмма «Построение и развитие аппаратно-программного комплекса «Безопасный город»»</t>
  </si>
  <si>
    <t>Подпрограмма «Защита населения и территории Катангского района от чрезвычайных ситуаций»</t>
  </si>
  <si>
    <t>Муниципальная программа «Экономическое развитие муниципального образования «Катангский район» на 2023-2028гг</t>
  </si>
  <si>
    <t>Подпрограмма «Выполнение полномочий органов местного самоуправления в соответствии с действующим законодательством»</t>
  </si>
  <si>
    <t>Подпрограмма «Создание условий для устойчивого экономического развития»</t>
  </si>
  <si>
    <t>Подпрограмма «Развитие дорожного хозяйства»</t>
  </si>
  <si>
    <t>Подпрограмма «Управление муниципальным имуществом»</t>
  </si>
  <si>
    <t>Муниципальная программа «Социальное развитие муниципального образования «Катангский район» на 2023-2028гг</t>
  </si>
  <si>
    <t>Подпрограмма «Социальная поддержка отдельных категорий граждан и общественных организаций»</t>
  </si>
  <si>
    <t>Подпрограмма «Профилактика социально-негативных явлений »</t>
  </si>
  <si>
    <t>Муниципальная программа «Устойчивое развитие сельских территорий муниципального образования «Катангский район» на 2023-2028гг</t>
  </si>
  <si>
    <t>Подпрограмма «Устойчивое развитие сельских территорий»</t>
  </si>
  <si>
    <t>Подпрограмма «Территориальное планирование»</t>
  </si>
  <si>
    <t>Муниципальная программа «Развитие физической культуры, спорта и молодежной политики в муниципальном образовании «Катангский район» на 2023-2028гг</t>
  </si>
  <si>
    <t>Подпрограмма «Развитие физической культуры и спорта»</t>
  </si>
  <si>
    <t>Непрограммные мероприятия</t>
  </si>
  <si>
    <t>Итого</t>
  </si>
  <si>
    <t>1.1</t>
  </si>
  <si>
    <t>1.2</t>
  </si>
  <si>
    <t>1.3</t>
  </si>
  <si>
    <t>1.4</t>
  </si>
  <si>
    <t>1.5</t>
  </si>
  <si>
    <t>2</t>
  </si>
  <si>
    <t>2.1</t>
  </si>
  <si>
    <t>2.2</t>
  </si>
  <si>
    <t>2.3</t>
  </si>
  <si>
    <t>2.4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</si>
  <si>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</si>
  <si>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</si>
  <si>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</si>
  <si>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</si>
  <si>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</si>
  <si>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</si>
  <si>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</si>
  <si>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</si>
  <si>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</si>
  <si>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5.3</t>
  </si>
  <si>
    <t>5.4</t>
  </si>
  <si>
    <t>6</t>
  </si>
  <si>
    <t>6.1</t>
  </si>
  <si>
    <t>6.2</t>
  </si>
  <si>
    <t>7</t>
  </si>
  <si>
    <t>7.1</t>
  </si>
  <si>
    <t>7.2</t>
  </si>
  <si>
    <t>7.3</t>
  </si>
  <si>
    <t>8</t>
  </si>
  <si>
    <t>8.1</t>
  </si>
  <si>
    <t>9</t>
  </si>
  <si>
    <t>рублей</t>
  </si>
  <si>
    <t>№ п/п</t>
  </si>
  <si>
    <t>Наименование программы/подпрограммы</t>
  </si>
  <si>
    <t xml:space="preserve">Исполнение </t>
  </si>
  <si>
    <t>% исполнения</t>
  </si>
  <si>
    <t>План на 2023 год в соответствии со сводной бюджетной росписью</t>
  </si>
  <si>
    <t>Информация об исполнении муниципальных программ, подпрограмм и непрограммных расходов МО "Катангский район   на 01.07.2023</t>
  </si>
  <si>
    <t>Подпрограмма «Реконструкция, капитальный и текущий ремонт объектов муниципальной собственности»</t>
  </si>
  <si>
    <t>7.4</t>
  </si>
  <si>
    <t>7.5</t>
  </si>
  <si>
    <t>6.3</t>
  </si>
  <si>
    <t>Подпрограмма  «Комплексные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</si>
  <si>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Подпрограмма «Организация подвоза воды»</t>
  </si>
  <si>
    <t>Подпрограмма «Охрана окружающей среды»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</si>
</sst>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F44"/>
  <sheetViews>
    <sheetView showGridLines="0" tabSelected="1" view="pageBreakPreview" zoomScaleNormal="100" zoomScaleSheetLayoutView="100" workbookViewId="0">
      <selection activeCell="D5" sqref="D5"/>
    </sheetView>
  </sheetViews>
  <sheetFormatPr defaultRowHeight="12.75" customHeight="1" outlineLevelRow="3" x14ac:dyDescent="0.25"/>
  <cols>
    <col min="1" max="1" width="5.7109375" style="16" customWidth="1"/>
    <col min="2" max="2" width="37.7109375" style="3" customWidth="1"/>
    <col min="3" max="3" width="18.140625" style="3" customWidth="1"/>
    <col min="4" max="4" width="18" style="3" customWidth="1"/>
    <col min="5" max="5" width="9.140625" style="3" customWidth="1"/>
    <col min="6" max="6" width="13.140625" style="3" customWidth="1"/>
    <col min="7" max="16384" width="9.140625" style="3"/>
  </cols>
  <sheetData>
    <row r="1" spans="1:6" ht="38.25" customHeight="1" x14ac:dyDescent="0.25">
      <c r="A1" s="19" t="s">
        <v>69</v>
      </c>
      <c r="B1" s="19"/>
      <c r="C1" s="19"/>
      <c r="D1" s="19"/>
      <c r="E1" s="19"/>
    </row>
    <row r="2" spans="1:6" ht="16.5" x14ac:dyDescent="0.25">
      <c r="A2" s="14"/>
      <c r="B2" s="4"/>
      <c r="C2" s="4"/>
      <c r="D2" s="4"/>
      <c r="E2" s="4"/>
    </row>
    <row r="3" spans="1:6" ht="19.5" customHeight="1" x14ac:dyDescent="0.25">
      <c r="A3" s="20" t="s">
        <v>63</v>
      </c>
      <c r="B3" s="20"/>
      <c r="C3" s="20"/>
      <c r="D3" s="20"/>
      <c r="E3" s="20"/>
      <c r="F3" s="5"/>
    </row>
    <row r="4" spans="1:6" ht="99" x14ac:dyDescent="0.25">
      <c r="A4" s="15" t="s">
        <v>64</v>
      </c>
      <c r="B4" s="1" t="s">
        <v>65</v>
      </c>
      <c r="C4" s="2" t="s">
        <v>68</v>
      </c>
      <c r="D4" s="2" t="s">
        <v>66</v>
      </c>
      <c r="E4" s="2" t="s">
        <v>67</v>
      </c>
      <c r="F4" s="5"/>
    </row>
    <row r="5" spans="1:6" ht="115.5" outlineLevel="2" x14ac:dyDescent="0.25">
      <c r="A5" s="17">
        <v>1</v>
      </c>
      <c r="B5" s="6" t="s">
        <v>0</v>
      </c>
      <c r="C5" s="7">
        <f>SUM(C6:C10)</f>
        <v>369864419.56</v>
      </c>
      <c r="D5" s="7">
        <f>SUM(D6:D10)</f>
        <v>218038310.88999999</v>
      </c>
      <c r="E5" s="11">
        <f>D5/C5%</f>
        <v>58.950874796062791</v>
      </c>
    </row>
    <row r="6" spans="1:6" ht="33" outlineLevel="3" x14ac:dyDescent="0.25">
      <c r="A6" s="18" t="s">
        <v>32</v>
      </c>
      <c r="B6" s="12" t="s">
        <v>1</v>
      </c>
      <c r="C6" s="13">
        <v>74222898.129999995</v>
      </c>
      <c r="D6" s="13">
        <v>38892278.659999996</v>
      </c>
      <c r="E6" s="10">
        <f t="shared" ref="E6:E40" si="0">D6/C6%</f>
        <v>52.399299461307628</v>
      </c>
    </row>
    <row r="7" spans="1:6" ht="33" outlineLevel="3" x14ac:dyDescent="0.25">
      <c r="A7" s="18" t="s">
        <v>33</v>
      </c>
      <c r="B7" s="12" t="s">
        <v>2</v>
      </c>
      <c r="C7" s="13">
        <v>225585514.72</v>
      </c>
      <c r="D7" s="13">
        <v>142037496.94999999</v>
      </c>
      <c r="E7" s="10">
        <f t="shared" si="0"/>
        <v>62.963926175091068</v>
      </c>
    </row>
    <row r="8" spans="1:6" ht="37.5" customHeight="1" outlineLevel="3" x14ac:dyDescent="0.25">
      <c r="A8" s="18" t="s">
        <v>34</v>
      </c>
      <c r="B8" s="12" t="s">
        <v>3</v>
      </c>
      <c r="C8" s="13">
        <v>26191774</v>
      </c>
      <c r="D8" s="13">
        <v>16195319.49</v>
      </c>
      <c r="E8" s="10">
        <f t="shared" si="0"/>
        <v>61.833610392331579</v>
      </c>
    </row>
    <row r="9" spans="1:6" ht="53.25" customHeight="1" outlineLevel="3" x14ac:dyDescent="0.25">
      <c r="A9" s="18" t="s">
        <v>35</v>
      </c>
      <c r="B9" s="12" t="s">
        <v>4</v>
      </c>
      <c r="C9" s="13">
        <v>3254370</v>
      </c>
      <c r="D9" s="13">
        <v>2033537.64</v>
      </c>
      <c r="E9" s="10">
        <f t="shared" si="0"/>
        <v>62.48636879027277</v>
      </c>
    </row>
    <row r="10" spans="1:6" ht="49.5" outlineLevel="3" x14ac:dyDescent="0.25">
      <c r="A10" s="18" t="s">
        <v>36</v>
      </c>
      <c r="B10" s="12" t="s">
        <v>5</v>
      </c>
      <c r="C10" s="13">
        <v>40609862.710000001</v>
      </c>
      <c r="D10" s="13">
        <v>18879678.149999999</v>
      </c>
      <c r="E10" s="10">
        <f t="shared" si="0"/>
        <v>46.490376696966678</v>
      </c>
    </row>
    <row r="11" spans="1:6" ht="92.25" customHeight="1" outlineLevel="2" x14ac:dyDescent="0.25">
      <c r="A11" s="17" t="s">
        <v>37</v>
      </c>
      <c r="B11" s="6" t="s">
        <v>6</v>
      </c>
      <c r="C11" s="7">
        <f>SUM(C12:C15)</f>
        <v>57045011.43</v>
      </c>
      <c r="D11" s="7">
        <f>SUM(D12:D15)</f>
        <v>31393714.380000003</v>
      </c>
      <c r="E11" s="11">
        <f t="shared" si="0"/>
        <v>55.033233569465168</v>
      </c>
    </row>
    <row r="12" spans="1:6" ht="69.75" customHeight="1" outlineLevel="3" x14ac:dyDescent="0.25">
      <c r="A12" s="18" t="s">
        <v>38</v>
      </c>
      <c r="B12" s="12" t="s">
        <v>7</v>
      </c>
      <c r="C12" s="13">
        <v>20222258</v>
      </c>
      <c r="D12" s="13">
        <v>10452044.17</v>
      </c>
      <c r="E12" s="10">
        <f t="shared" si="0"/>
        <v>51.685841264610509</v>
      </c>
    </row>
    <row r="13" spans="1:6" ht="52.5" customHeight="1" outlineLevel="3" x14ac:dyDescent="0.25">
      <c r="A13" s="18" t="s">
        <v>39</v>
      </c>
      <c r="B13" s="12" t="s">
        <v>8</v>
      </c>
      <c r="C13" s="13">
        <v>3944500</v>
      </c>
      <c r="D13" s="13">
        <v>2352104.63</v>
      </c>
      <c r="E13" s="10">
        <f t="shared" si="0"/>
        <v>59.629981746735957</v>
      </c>
    </row>
    <row r="14" spans="1:6" ht="58.5" customHeight="1" outlineLevel="3" x14ac:dyDescent="0.25">
      <c r="A14" s="18" t="s">
        <v>40</v>
      </c>
      <c r="B14" s="12" t="s">
        <v>9</v>
      </c>
      <c r="C14" s="13">
        <v>29299571.43</v>
      </c>
      <c r="D14" s="13">
        <v>15570584.59</v>
      </c>
      <c r="E14" s="10">
        <f t="shared" si="0"/>
        <v>53.142704244667513</v>
      </c>
    </row>
    <row r="15" spans="1:6" ht="45" customHeight="1" outlineLevel="3" x14ac:dyDescent="0.25">
      <c r="A15" s="18" t="s">
        <v>41</v>
      </c>
      <c r="B15" s="12" t="s">
        <v>10</v>
      </c>
      <c r="C15" s="13">
        <v>3578682</v>
      </c>
      <c r="D15" s="13">
        <v>3018980.99</v>
      </c>
      <c r="E15" s="10">
        <f t="shared" si="0"/>
        <v>84.360135658882243</v>
      </c>
    </row>
    <row r="16" spans="1:6" ht="96" customHeight="1" outlineLevel="2" x14ac:dyDescent="0.25">
      <c r="A16" s="17" t="s">
        <v>42</v>
      </c>
      <c r="B16" s="6" t="s">
        <v>11</v>
      </c>
      <c r="C16" s="7">
        <f>SUM(C17:C18)</f>
        <v>55255066.57</v>
      </c>
      <c r="D16" s="7">
        <f>SUM(D17:D18)</f>
        <v>19765793.789999999</v>
      </c>
      <c r="E16" s="11">
        <f t="shared" si="0"/>
        <v>35.771912001878889</v>
      </c>
    </row>
    <row r="17" spans="1:5" ht="52.5" customHeight="1" outlineLevel="3" x14ac:dyDescent="0.25">
      <c r="A17" s="18" t="s">
        <v>43</v>
      </c>
      <c r="B17" s="12" t="s">
        <v>12</v>
      </c>
      <c r="C17" s="13">
        <v>28794843</v>
      </c>
      <c r="D17" s="13">
        <v>5062750</v>
      </c>
      <c r="E17" s="10">
        <f t="shared" si="0"/>
        <v>17.582141357742426</v>
      </c>
    </row>
    <row r="18" spans="1:5" ht="80.25" customHeight="1" outlineLevel="3" x14ac:dyDescent="0.25">
      <c r="A18" s="18" t="s">
        <v>44</v>
      </c>
      <c r="B18" s="12" t="s">
        <v>13</v>
      </c>
      <c r="C18" s="13">
        <v>26460223.57</v>
      </c>
      <c r="D18" s="13">
        <v>14703043.789999999</v>
      </c>
      <c r="E18" s="10">
        <f t="shared" si="0"/>
        <v>55.566589417143</v>
      </c>
    </row>
    <row r="19" spans="1:5" ht="49.5" outlineLevel="2" x14ac:dyDescent="0.25">
      <c r="A19" s="17" t="s">
        <v>45</v>
      </c>
      <c r="B19" s="6" t="s">
        <v>14</v>
      </c>
      <c r="C19" s="7">
        <f>SUM(C20:C21)</f>
        <v>9372389</v>
      </c>
      <c r="D19" s="7">
        <f>SUM(D20:D21)</f>
        <v>4561089.09</v>
      </c>
      <c r="E19" s="11">
        <f t="shared" si="0"/>
        <v>48.665170534428306</v>
      </c>
    </row>
    <row r="20" spans="1:5" ht="60" customHeight="1" outlineLevel="3" x14ac:dyDescent="0.25">
      <c r="A20" s="18" t="s">
        <v>46</v>
      </c>
      <c r="B20" s="12" t="s">
        <v>15</v>
      </c>
      <c r="C20" s="13">
        <v>7589670</v>
      </c>
      <c r="D20" s="13">
        <v>4561089.09</v>
      </c>
      <c r="E20" s="10">
        <f t="shared" si="0"/>
        <v>60.096013265398888</v>
      </c>
    </row>
    <row r="21" spans="1:5" ht="56.25" customHeight="1" outlineLevel="3" x14ac:dyDescent="0.25">
      <c r="A21" s="18" t="s">
        <v>47</v>
      </c>
      <c r="B21" s="12" t="s">
        <v>16</v>
      </c>
      <c r="C21" s="13">
        <v>1782719</v>
      </c>
      <c r="D21" s="13">
        <v>0</v>
      </c>
      <c r="E21" s="10">
        <f t="shared" si="0"/>
        <v>0</v>
      </c>
    </row>
    <row r="22" spans="1:5" ht="84" customHeight="1" outlineLevel="2" x14ac:dyDescent="0.25">
      <c r="A22" s="17" t="s">
        <v>48</v>
      </c>
      <c r="B22" s="6" t="s">
        <v>17</v>
      </c>
      <c r="C22" s="7">
        <f>SUM(C23:C26)</f>
        <v>256187605.13</v>
      </c>
      <c r="D22" s="7">
        <f>SUM(D23:D26)</f>
        <v>155951192.66000003</v>
      </c>
      <c r="E22" s="11">
        <f t="shared" si="0"/>
        <v>60.873824313578346</v>
      </c>
    </row>
    <row r="23" spans="1:5" ht="72" customHeight="1" outlineLevel="3" x14ac:dyDescent="0.25">
      <c r="A23" s="18" t="s">
        <v>49</v>
      </c>
      <c r="B23" s="12" t="s">
        <v>18</v>
      </c>
      <c r="C23" s="13">
        <v>182267481.09</v>
      </c>
      <c r="D23" s="13">
        <v>129230708.08</v>
      </c>
      <c r="E23" s="10">
        <f t="shared" si="0"/>
        <v>70.901681038862051</v>
      </c>
    </row>
    <row r="24" spans="1:5" ht="49.5" outlineLevel="3" x14ac:dyDescent="0.25">
      <c r="A24" s="18" t="s">
        <v>50</v>
      </c>
      <c r="B24" s="12" t="s">
        <v>19</v>
      </c>
      <c r="C24" s="13">
        <v>20746580</v>
      </c>
      <c r="D24" s="13">
        <v>17046380.530000001</v>
      </c>
      <c r="E24" s="10">
        <f t="shared" si="0"/>
        <v>82.164773808502417</v>
      </c>
    </row>
    <row r="25" spans="1:5" ht="33" outlineLevel="3" x14ac:dyDescent="0.25">
      <c r="A25" s="18" t="s">
        <v>51</v>
      </c>
      <c r="B25" s="12" t="s">
        <v>20</v>
      </c>
      <c r="C25" s="13">
        <v>52607444.039999999</v>
      </c>
      <c r="D25" s="13">
        <v>9580368.0500000007</v>
      </c>
      <c r="E25" s="10">
        <f t="shared" si="0"/>
        <v>18.211050213189566</v>
      </c>
    </row>
    <row r="26" spans="1:5" ht="41.25" customHeight="1" outlineLevel="3" x14ac:dyDescent="0.25">
      <c r="A26" s="18" t="s">
        <v>52</v>
      </c>
      <c r="B26" s="12" t="s">
        <v>21</v>
      </c>
      <c r="C26" s="13">
        <v>566100</v>
      </c>
      <c r="D26" s="13">
        <v>93736</v>
      </c>
      <c r="E26" s="10">
        <f t="shared" si="0"/>
        <v>16.558205264087619</v>
      </c>
    </row>
    <row r="27" spans="1:5" ht="88.5" customHeight="1" outlineLevel="2" x14ac:dyDescent="0.25">
      <c r="A27" s="17" t="s">
        <v>53</v>
      </c>
      <c r="B27" s="6" t="s">
        <v>22</v>
      </c>
      <c r="C27" s="7">
        <f>SUM(C28:C30)</f>
        <v>533500</v>
      </c>
      <c r="D27" s="7">
        <f>SUM(D28:D30)</f>
        <v>18900</v>
      </c>
      <c r="E27" s="11">
        <f t="shared" si="0"/>
        <v>3.5426429240862229</v>
      </c>
    </row>
    <row r="28" spans="1:5" ht="71.25" customHeight="1" outlineLevel="3" x14ac:dyDescent="0.25">
      <c r="A28" s="18" t="s">
        <v>54</v>
      </c>
      <c r="B28" s="12" t="s">
        <v>23</v>
      </c>
      <c r="C28" s="13">
        <v>123900</v>
      </c>
      <c r="D28" s="13">
        <v>3900</v>
      </c>
      <c r="E28" s="10">
        <f t="shared" si="0"/>
        <v>3.1476997578692494</v>
      </c>
    </row>
    <row r="29" spans="1:5" ht="40.5" customHeight="1" outlineLevel="3" x14ac:dyDescent="0.25">
      <c r="A29" s="18" t="s">
        <v>55</v>
      </c>
      <c r="B29" s="12" t="s">
        <v>24</v>
      </c>
      <c r="C29" s="13">
        <v>403600</v>
      </c>
      <c r="D29" s="13">
        <v>15000</v>
      </c>
      <c r="E29" s="10">
        <f t="shared" si="0"/>
        <v>3.7165510406342914</v>
      </c>
    </row>
    <row r="30" spans="1:5" ht="105.75" customHeight="1" outlineLevel="2" x14ac:dyDescent="0.25">
      <c r="A30" s="18" t="s">
        <v>73</v>
      </c>
      <c r="B30" s="12" t="s">
        <v>74</v>
      </c>
      <c r="C30" s="13">
        <v>6000</v>
      </c>
      <c r="D30" s="13">
        <v>0</v>
      </c>
      <c r="E30" s="10"/>
    </row>
    <row r="31" spans="1:5" ht="84" customHeight="1" outlineLevel="3" x14ac:dyDescent="0.25">
      <c r="A31" s="17" t="s">
        <v>56</v>
      </c>
      <c r="B31" s="6" t="s">
        <v>25</v>
      </c>
      <c r="C31" s="7">
        <f>SUM(C32:C36)</f>
        <v>98231696.230000004</v>
      </c>
      <c r="D31" s="7">
        <f>SUM(D32:D36)</f>
        <v>644000</v>
      </c>
      <c r="E31" s="11">
        <f t="shared" si="0"/>
        <v>0.65559287349791495</v>
      </c>
    </row>
    <row r="32" spans="1:5" ht="49.5" outlineLevel="3" x14ac:dyDescent="0.25">
      <c r="A32" s="18" t="s">
        <v>57</v>
      </c>
      <c r="B32" s="12" t="s">
        <v>26</v>
      </c>
      <c r="C32" s="13">
        <v>21736170</v>
      </c>
      <c r="D32" s="13">
        <v>0</v>
      </c>
      <c r="E32" s="10">
        <f t="shared" si="0"/>
        <v>0</v>
      </c>
    </row>
    <row r="33" spans="1:5" ht="49.5" outlineLevel="3" x14ac:dyDescent="0.25">
      <c r="A33" s="18" t="s">
        <v>58</v>
      </c>
      <c r="B33" s="12" t="s">
        <v>27</v>
      </c>
      <c r="C33" s="13">
        <v>3256243.33</v>
      </c>
      <c r="D33" s="13">
        <v>45000</v>
      </c>
      <c r="E33" s="10">
        <f t="shared" si="0"/>
        <v>1.3819606042770765</v>
      </c>
    </row>
    <row r="34" spans="1:5" ht="33" outlineLevel="2" x14ac:dyDescent="0.25">
      <c r="A34" s="18" t="s">
        <v>59</v>
      </c>
      <c r="B34" s="12" t="s">
        <v>76</v>
      </c>
      <c r="C34" s="13">
        <v>69139282.900000006</v>
      </c>
      <c r="D34" s="13">
        <v>0</v>
      </c>
      <c r="E34" s="10">
        <f t="shared" si="0"/>
        <v>0</v>
      </c>
    </row>
    <row r="35" spans="1:5" ht="75.75" customHeight="1" outlineLevel="3" x14ac:dyDescent="0.25">
      <c r="A35" s="18" t="s">
        <v>71</v>
      </c>
      <c r="B35" s="12" t="s">
        <v>70</v>
      </c>
      <c r="C35" s="13">
        <v>600000</v>
      </c>
      <c r="D35" s="13">
        <v>599000</v>
      </c>
      <c r="E35" s="10">
        <f t="shared" si="0"/>
        <v>99.833333333333329</v>
      </c>
    </row>
    <row r="36" spans="1:5" ht="36" customHeight="1" outlineLevel="1" x14ac:dyDescent="0.25">
      <c r="A36" s="18" t="s">
        <v>72</v>
      </c>
      <c r="B36" s="12" t="s">
        <v>75</v>
      </c>
      <c r="C36" s="13">
        <v>3500000</v>
      </c>
      <c r="D36" s="13">
        <v>0</v>
      </c>
      <c r="E36" s="10">
        <f t="shared" si="0"/>
        <v>0</v>
      </c>
    </row>
    <row r="37" spans="1:5" ht="111" customHeight="1" x14ac:dyDescent="0.25">
      <c r="A37" s="17" t="s">
        <v>60</v>
      </c>
      <c r="B37" s="6" t="s">
        <v>28</v>
      </c>
      <c r="C37" s="7">
        <f>SUM(C38)</f>
        <v>422905</v>
      </c>
      <c r="D37" s="7">
        <v>0</v>
      </c>
      <c r="E37" s="11">
        <f t="shared" si="0"/>
        <v>0</v>
      </c>
    </row>
    <row r="38" spans="1:5" ht="35.25" customHeight="1" x14ac:dyDescent="0.25">
      <c r="A38" s="18" t="s">
        <v>61</v>
      </c>
      <c r="B38" s="12" t="s">
        <v>29</v>
      </c>
      <c r="C38" s="13">
        <v>422905</v>
      </c>
      <c r="D38" s="13">
        <v>0</v>
      </c>
      <c r="E38" s="10">
        <f t="shared" si="0"/>
        <v>0</v>
      </c>
    </row>
    <row r="39" spans="1:5" ht="18.75" customHeight="1" x14ac:dyDescent="0.25">
      <c r="A39" s="17" t="s">
        <v>62</v>
      </c>
      <c r="B39" s="6" t="s">
        <v>30</v>
      </c>
      <c r="C39" s="7">
        <v>10324401</v>
      </c>
      <c r="D39" s="7">
        <v>6663454.8799999999</v>
      </c>
      <c r="E39" s="11">
        <f t="shared" si="0"/>
        <v>64.540837574983769</v>
      </c>
    </row>
    <row r="40" spans="1:5" ht="20.25" customHeight="1" x14ac:dyDescent="0.25">
      <c r="A40" s="17"/>
      <c r="B40" s="8" t="s">
        <v>31</v>
      </c>
      <c r="C40" s="9">
        <f>C5+C11+C16+C22+C19+C27+C31+C37+C39</f>
        <v>857236993.92000008</v>
      </c>
      <c r="D40" s="9">
        <f>D5+D11+D16+D22+D19+D27+D31+D37+D39</f>
        <v>437036455.69</v>
      </c>
      <c r="E40" s="11">
        <f t="shared" si="0"/>
        <v>50.981987337189693</v>
      </c>
    </row>
    <row r="44" spans="1:5" ht="12.75" customHeight="1" x14ac:dyDescent="0.25">
      <c r="C44" s="21"/>
    </row>
  </sheetData>
  <mergeCells count="2">
    <mergeCell ref="A1:E1"/>
    <mergeCell ref="A3:E3"/>
  </mergeCells>
  <pageMargins left="0.74803149606299213" right="0.74803149606299213" top="0.98425196850393704" bottom="0.98425196850393704" header="0.51181102362204722" footer="0.51181102362204722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rep:2.55.0.89</dc:description>
  <cp:lastModifiedBy>comp06</cp:lastModifiedBy>
  <cp:lastPrinted>2023-08-04T04:30:26Z</cp:lastPrinted>
  <dcterms:created xsi:type="dcterms:W3CDTF">2023-08-01T03:26:52Z</dcterms:created>
  <dcterms:modified xsi:type="dcterms:W3CDTF">2023-08-04T04:30:53Z</dcterms:modified>
</cp:coreProperties>
</file>