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8A103E0-7BBA-4E17-929E-1F08DF9743A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K27" i="1" s="1"/>
  <c r="H19" i="1" l="1"/>
  <c r="J54" i="1" l="1"/>
  <c r="K54" i="1"/>
  <c r="H54" i="1" s="1"/>
  <c r="L54" i="1"/>
  <c r="M54" i="1"/>
  <c r="M53" i="1" s="1"/>
  <c r="N54" i="1"/>
  <c r="J48" i="1"/>
  <c r="L48" i="1"/>
  <c r="M48" i="1"/>
  <c r="N48" i="1"/>
  <c r="J26" i="1"/>
  <c r="L26" i="1"/>
  <c r="M26" i="1"/>
  <c r="N26" i="1"/>
  <c r="I26" i="1"/>
  <c r="J20" i="1"/>
  <c r="K20" i="1"/>
  <c r="L20" i="1"/>
  <c r="M20" i="1"/>
  <c r="N20" i="1"/>
  <c r="N19" i="1" s="1"/>
  <c r="J11" i="1"/>
  <c r="L11" i="1"/>
  <c r="M11" i="1"/>
  <c r="N11" i="1"/>
  <c r="L10" i="1"/>
  <c r="M10" i="1"/>
  <c r="N10" i="1"/>
  <c r="J53" i="1"/>
  <c r="K53" i="1"/>
  <c r="L53" i="1"/>
  <c r="N53" i="1"/>
  <c r="I53" i="1"/>
  <c r="I54" i="1"/>
  <c r="J61" i="1"/>
  <c r="K61" i="1"/>
  <c r="L61" i="1"/>
  <c r="M61" i="1"/>
  <c r="N61" i="1"/>
  <c r="I61" i="1"/>
  <c r="H58" i="1"/>
  <c r="H57" i="1"/>
  <c r="J57" i="1"/>
  <c r="K57" i="1"/>
  <c r="L57" i="1"/>
  <c r="M57" i="1"/>
  <c r="N57" i="1"/>
  <c r="I57" i="1"/>
  <c r="I48" i="1"/>
  <c r="H52" i="1"/>
  <c r="J51" i="1"/>
  <c r="K51" i="1"/>
  <c r="K48" i="1" s="1"/>
  <c r="L51" i="1"/>
  <c r="M51" i="1"/>
  <c r="N51" i="1"/>
  <c r="I51" i="1"/>
  <c r="J44" i="1"/>
  <c r="I44" i="1"/>
  <c r="J45" i="1"/>
  <c r="K45" i="1"/>
  <c r="K44" i="1" s="1"/>
  <c r="L45" i="1"/>
  <c r="L44" i="1" s="1"/>
  <c r="M45" i="1"/>
  <c r="M44" i="1" s="1"/>
  <c r="N45" i="1"/>
  <c r="N44" i="1" s="1"/>
  <c r="M32" i="1"/>
  <c r="N32" i="1"/>
  <c r="M33" i="1"/>
  <c r="N33" i="1"/>
  <c r="K23" i="1"/>
  <c r="L23" i="1"/>
  <c r="M23" i="1"/>
  <c r="N23" i="1"/>
  <c r="L21" i="1"/>
  <c r="M21" i="1"/>
  <c r="N21" i="1"/>
  <c r="H53" i="1" l="1"/>
  <c r="M19" i="1"/>
  <c r="L33" i="1"/>
  <c r="L32" i="1"/>
  <c r="L19" i="1"/>
  <c r="K37" i="1"/>
  <c r="J37" i="1" l="1"/>
  <c r="K12" i="1"/>
  <c r="K11" i="1" s="1"/>
  <c r="J12" i="1"/>
  <c r="I12" i="1"/>
  <c r="H51" i="1" l="1"/>
  <c r="H49" i="1"/>
  <c r="H48" i="1"/>
  <c r="N47" i="1"/>
  <c r="M47" i="1"/>
  <c r="L47" i="1"/>
  <c r="K47" i="1"/>
  <c r="H46" i="1"/>
  <c r="I45" i="1"/>
  <c r="H45" i="1" s="1"/>
  <c r="H44" i="1"/>
  <c r="H43" i="1"/>
  <c r="H42" i="1"/>
  <c r="H41" i="1"/>
  <c r="H40" i="1"/>
  <c r="H39" i="1"/>
  <c r="N37" i="1"/>
  <c r="N36" i="1" s="1"/>
  <c r="N25" i="1" s="1"/>
  <c r="N9" i="1" s="1"/>
  <c r="M37" i="1"/>
  <c r="M36" i="1" s="1"/>
  <c r="M25" i="1" s="1"/>
  <c r="M9" i="1" s="1"/>
  <c r="L37" i="1"/>
  <c r="L36" i="1" s="1"/>
  <c r="K36" i="1"/>
  <c r="J36" i="1"/>
  <c r="I36" i="1"/>
  <c r="H35" i="1"/>
  <c r="H34" i="1"/>
  <c r="K33" i="1"/>
  <c r="K32" i="1" s="1"/>
  <c r="J33" i="1"/>
  <c r="J32" i="1" s="1"/>
  <c r="I33" i="1"/>
  <c r="H31" i="1"/>
  <c r="N29" i="1"/>
  <c r="M29" i="1"/>
  <c r="L29" i="1"/>
  <c r="L27" i="1" s="1"/>
  <c r="J29" i="1"/>
  <c r="I29" i="1"/>
  <c r="H29" i="1" s="1"/>
  <c r="N27" i="1"/>
  <c r="M27" i="1"/>
  <c r="J27" i="1"/>
  <c r="H23" i="1"/>
  <c r="H24" i="1" s="1"/>
  <c r="J23" i="1"/>
  <c r="I23" i="1"/>
  <c r="K21" i="1"/>
  <c r="J21" i="1"/>
  <c r="I21" i="1"/>
  <c r="I20" i="1" s="1"/>
  <c r="I19" i="1" s="1"/>
  <c r="H18" i="1"/>
  <c r="N17" i="1"/>
  <c r="N16" i="1" s="1"/>
  <c r="M17" i="1"/>
  <c r="M16" i="1" s="1"/>
  <c r="L17" i="1"/>
  <c r="L16" i="1" s="1"/>
  <c r="K17" i="1"/>
  <c r="J17" i="1"/>
  <c r="I17" i="1"/>
  <c r="K16" i="1"/>
  <c r="J16" i="1"/>
  <c r="J10" i="1" s="1"/>
  <c r="H15" i="1"/>
  <c r="H14" i="1"/>
  <c r="N13" i="1"/>
  <c r="N12" i="1" s="1"/>
  <c r="M13" i="1"/>
  <c r="M12" i="1" s="1"/>
  <c r="L13" i="1"/>
  <c r="L12" i="1" s="1"/>
  <c r="J13" i="1"/>
  <c r="I13" i="1"/>
  <c r="K26" i="1" l="1"/>
  <c r="H12" i="1"/>
  <c r="H37" i="1"/>
  <c r="H17" i="1"/>
  <c r="M8" i="1"/>
  <c r="L25" i="1"/>
  <c r="L9" i="1" s="1"/>
  <c r="K25" i="1"/>
  <c r="H21" i="1"/>
  <c r="H22" i="1" s="1"/>
  <c r="K10" i="1"/>
  <c r="J25" i="1"/>
  <c r="H33" i="1"/>
  <c r="N8" i="1"/>
  <c r="J19" i="1"/>
  <c r="H13" i="1"/>
  <c r="H36" i="1"/>
  <c r="J47" i="1"/>
  <c r="H47" i="1" s="1"/>
  <c r="I32" i="1"/>
  <c r="H32" i="1" s="1"/>
  <c r="I16" i="1"/>
  <c r="I27" i="1"/>
  <c r="H62" i="1"/>
  <c r="H61" i="1"/>
  <c r="N59" i="1"/>
  <c r="M59" i="1" s="1"/>
  <c r="L59" i="1" s="1"/>
  <c r="K59" i="1" s="1"/>
  <c r="J59" i="1" s="1"/>
  <c r="I59" i="1" s="1"/>
  <c r="H59" i="1" s="1"/>
  <c r="N60" i="1"/>
  <c r="M60" i="1" s="1"/>
  <c r="L60" i="1" s="1"/>
  <c r="K60" i="1" s="1"/>
  <c r="J60" i="1" s="1"/>
  <c r="I60" i="1" s="1"/>
  <c r="H60" i="1" s="1"/>
  <c r="N56" i="1"/>
  <c r="M56" i="1" s="1"/>
  <c r="L56" i="1" s="1"/>
  <c r="K56" i="1" s="1"/>
  <c r="J56" i="1" s="1"/>
  <c r="I56" i="1" s="1"/>
  <c r="H56" i="1" s="1"/>
  <c r="H55" i="1"/>
  <c r="J9" i="1" l="1"/>
  <c r="J8" i="1" s="1"/>
  <c r="L8" i="1"/>
  <c r="H20" i="1"/>
  <c r="K19" i="1"/>
  <c r="H27" i="1"/>
  <c r="H16" i="1"/>
  <c r="I11" i="1"/>
  <c r="K9" i="1" l="1"/>
  <c r="K8" i="1" s="1"/>
  <c r="H11" i="1"/>
  <c r="I10" i="1"/>
  <c r="I25" i="1"/>
  <c r="H25" i="1" s="1"/>
  <c r="H26" i="1"/>
  <c r="H10" i="1" l="1"/>
  <c r="I9" i="1"/>
  <c r="H9" i="1" l="1"/>
  <c r="H8" i="1" s="1"/>
  <c r="I8" i="1"/>
</calcChain>
</file>

<file path=xl/sharedStrings.xml><?xml version="1.0" encoding="utf-8"?>
<sst xmlns="http://schemas.openxmlformats.org/spreadsheetml/2006/main" count="108" uniqueCount="52">
  <si>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</si>
  <si>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</si>
  <si>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</si>
  <si>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</si>
  <si>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</si>
  <si>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</si>
  <si>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</si>
  <si>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</si>
  <si>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</si>
  <si>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</si>
  <si>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</si>
  <si>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</si>
  <si>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</si>
  <si>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 xml:space="preserve">Организация     и    проведение информационно-пропагандистских мероприятий, направленных на интеграцию граждан старшего поколения в общественную жизнь  </t>
  </si>
  <si>
    <t>х</t>
  </si>
  <si>
    <t>Поздравление мэра в связи с юбилейными датами со дня рождения (75 лет и каждые последующие 5 лет)  участников и инвалидов Великой Отечественной войны, жителей Катангского района.</t>
  </si>
  <si>
    <t>Подпрограмма 2</t>
  </si>
  <si>
    <t>Доступная среда</t>
  </si>
  <si>
    <t>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</si>
  <si>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</si>
  <si>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>Муниципальная программа «Социальное развитие МО «Катангский район» на 2019 – 2024 годы»</t>
  </si>
  <si>
    <t>«Поддержка общественных организаций»</t>
  </si>
  <si>
    <t xml:space="preserve">Денежные выплаты Почетным гражданам Катангского района </t>
  </si>
  <si>
    <t>Реализация мероприятий, направленных на решение социально-значимых проблем.</t>
  </si>
  <si>
    <t>Предоставление грантов в форме субсидий общественным организациям, осуществляющим свою деятельность на территории Катангского района, на реализацию мероприятий по повышению качества жизни ветеранов, развитию ветеранского движения и на решение социально-значимых проблем.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</si>
  <si>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</si>
  <si>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</si>
  <si>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</si>
  <si>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</si>
  <si>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</si>
  <si>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</si>
  <si>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</si>
  <si>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</si>
  <si>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</si>
  <si>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</si>
  <si>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</si>
  <si>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Организация и проведение районных мероприятий, направленных на пропаганду ценностей семейного благополучия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</si>
  <si>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</si>
  <si>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</si>
  <si>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</si>
  <si>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</si>
  <si>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</si>
  <si>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</si>
  <si>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</si>
  <si>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</si>
  <si>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Приложение № 4
к муниципальной программе
 «Социальное развитие муниципального
 образования «Катангский район»
 на 2019 – 2024 годы»</t>
  </si>
  <si>
    <t>Подпрограмма  5                                                       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</si>
  <si>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Проведение социально - психологического тестирования и профилактических медицинских осмотров среди обучающихся.</t>
  </si>
  <si>
    <t xml:space="preserve">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
</t>
  </si>
  <si>
    <t>Организация и проведение профилактических мероприятий</t>
  </si>
  <si>
    <t xml:space="preserve">Поддержка и развитие волонтерского движения по профилактике социально-негативных явлений.
</t>
  </si>
  <si>
    <r>
      <t xml:space="preserve"> Приложение № 1 к постановлению
администрации муниципального 
образования «Катангский район»
от </t>
    </r>
    <r>
      <rPr>
        <u/>
        <sz val="12"/>
        <color theme="1"/>
        <rFont val="Times New Roman"/>
        <family val="1"/>
        <charset val="204"/>
      </rPr>
      <t>23 марта 2022 года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69-п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</si>
</sst>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2"/>
  <sheetViews>
    <sheetView tabSelected="1" view="pageBreakPreview" topLeftCell="A54" zoomScale="112" zoomScaleNormal="100" zoomScaleSheetLayoutView="112" workbookViewId="0">
      <selection sqref="A1:N62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8.5703125" customWidth="1"/>
    <col min="9" max="9" width="8.28515625" customWidth="1"/>
    <col min="10" max="10" width="7.85546875" customWidth="1"/>
    <col min="11" max="11" width="6.7109375" customWidth="1"/>
    <col min="12" max="12" width="7.5703125" customWidth="1"/>
    <col min="13" max="14" width="6.85546875" customWidth="1"/>
  </cols>
  <sheetData>
    <row r="1" spans="1:14" ht="66.75" customHeight="1" x14ac:dyDescent="0.25">
      <c r="A1" s="66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87" customHeight="1" x14ac:dyDescent="0.25">
      <c r="A2" s="72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25">
      <c r="A3" s="1"/>
    </row>
    <row r="4" spans="1:14" x14ac:dyDescent="0.25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 x14ac:dyDescent="0.25">
      <c r="A5" s="2"/>
    </row>
    <row r="6" spans="1:14" ht="41.25" customHeight="1" x14ac:dyDescent="0.25">
      <c r="A6" s="76" t="s">
        <v>1</v>
      </c>
      <c r="B6" s="76"/>
      <c r="C6" s="76"/>
      <c r="D6" s="76"/>
      <c r="E6" s="76"/>
      <c r="F6" s="76" t="s">
        <v>2</v>
      </c>
      <c r="G6" s="76" t="s">
        <v>3</v>
      </c>
      <c r="H6" s="61" t="s">
        <v>4</v>
      </c>
      <c r="I6" s="62"/>
      <c r="J6" s="62"/>
      <c r="K6" s="62"/>
      <c r="L6" s="62"/>
      <c r="M6" s="62"/>
      <c r="N6" s="63"/>
    </row>
    <row r="7" spans="1:14" ht="14.25" customHeight="1" x14ac:dyDescent="0.25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76"/>
      <c r="G7" s="76"/>
      <c r="H7" s="14" t="s">
        <v>10</v>
      </c>
      <c r="I7" s="14">
        <v>2019</v>
      </c>
      <c r="J7" s="14">
        <v>2020</v>
      </c>
      <c r="K7" s="14">
        <v>2021</v>
      </c>
      <c r="L7" s="14">
        <v>2022</v>
      </c>
      <c r="M7" s="14">
        <v>2023</v>
      </c>
      <c r="N7" s="14">
        <v>2024</v>
      </c>
    </row>
    <row r="8" spans="1:14" ht="15" customHeight="1" x14ac:dyDescent="0.25">
      <c r="A8" s="47">
        <v>6</v>
      </c>
      <c r="B8" s="47">
        <v>0</v>
      </c>
      <c r="C8" s="47"/>
      <c r="D8" s="47"/>
      <c r="E8" s="50"/>
      <c r="F8" s="55" t="s">
        <v>20</v>
      </c>
      <c r="G8" s="3" t="s">
        <v>10</v>
      </c>
      <c r="H8" s="19">
        <f>H9</f>
        <v>3135.5</v>
      </c>
      <c r="I8" s="19">
        <f>I9</f>
        <v>415</v>
      </c>
      <c r="J8" s="19">
        <f t="shared" ref="J8:N8" si="0">J9</f>
        <v>325.8</v>
      </c>
      <c r="K8" s="19">
        <f t="shared" si="0"/>
        <v>616.79999999999995</v>
      </c>
      <c r="L8" s="19">
        <f t="shared" si="0"/>
        <v>594.70000000000005</v>
      </c>
      <c r="M8" s="19">
        <f t="shared" si="0"/>
        <v>511.5</v>
      </c>
      <c r="N8" s="19">
        <f t="shared" si="0"/>
        <v>671.7</v>
      </c>
    </row>
    <row r="9" spans="1:14" ht="21" x14ac:dyDescent="0.25">
      <c r="A9" s="47"/>
      <c r="B9" s="47"/>
      <c r="C9" s="47"/>
      <c r="D9" s="47"/>
      <c r="E9" s="50"/>
      <c r="F9" s="55"/>
      <c r="G9" s="3" t="s">
        <v>11</v>
      </c>
      <c r="H9" s="15">
        <f>SUM(I9:N9)</f>
        <v>3135.5</v>
      </c>
      <c r="I9" s="19">
        <f>I10+I19+I25+I47</f>
        <v>415</v>
      </c>
      <c r="J9" s="19">
        <f t="shared" ref="J9" si="1">J10+J19+J25+J47</f>
        <v>325.8</v>
      </c>
      <c r="K9" s="19">
        <f>K10+K19+K25+K47+K53</f>
        <v>616.79999999999995</v>
      </c>
      <c r="L9" s="19">
        <f t="shared" ref="L9:N9" si="2">L10+L19+L25+L47+L53</f>
        <v>594.70000000000005</v>
      </c>
      <c r="M9" s="19">
        <f t="shared" si="2"/>
        <v>511.5</v>
      </c>
      <c r="N9" s="19">
        <f t="shared" si="2"/>
        <v>671.7</v>
      </c>
    </row>
    <row r="10" spans="1:14" x14ac:dyDescent="0.25">
      <c r="A10" s="47">
        <v>6</v>
      </c>
      <c r="B10" s="47">
        <v>1</v>
      </c>
      <c r="C10" s="47"/>
      <c r="D10" s="47"/>
      <c r="E10" s="50"/>
      <c r="F10" s="26" t="s">
        <v>12</v>
      </c>
      <c r="G10" s="27" t="s">
        <v>10</v>
      </c>
      <c r="H10" s="28">
        <f>SUM(I10:O10)</f>
        <v>760</v>
      </c>
      <c r="I10" s="29">
        <f>I11</f>
        <v>60</v>
      </c>
      <c r="J10" s="29">
        <f t="shared" ref="J10:N10" si="3">J11</f>
        <v>50</v>
      </c>
      <c r="K10" s="29">
        <f t="shared" si="3"/>
        <v>130</v>
      </c>
      <c r="L10" s="29">
        <f t="shared" si="3"/>
        <v>190</v>
      </c>
      <c r="M10" s="29">
        <f t="shared" si="3"/>
        <v>130</v>
      </c>
      <c r="N10" s="29">
        <f t="shared" si="3"/>
        <v>200</v>
      </c>
    </row>
    <row r="11" spans="1:14" ht="22.5" x14ac:dyDescent="0.25">
      <c r="A11" s="47"/>
      <c r="B11" s="47"/>
      <c r="C11" s="47"/>
      <c r="D11" s="47"/>
      <c r="E11" s="50"/>
      <c r="F11" s="7" t="s">
        <v>21</v>
      </c>
      <c r="G11" s="4" t="s">
        <v>11</v>
      </c>
      <c r="H11" s="16">
        <f t="shared" ref="H11:H18" si="4">SUM(I11:N11)</f>
        <v>760</v>
      </c>
      <c r="I11" s="17">
        <f>I12+I16</f>
        <v>60</v>
      </c>
      <c r="J11" s="17">
        <f t="shared" ref="J11:N11" si="5">J12+J16</f>
        <v>50</v>
      </c>
      <c r="K11" s="17">
        <f t="shared" si="5"/>
        <v>130</v>
      </c>
      <c r="L11" s="17">
        <f t="shared" si="5"/>
        <v>190</v>
      </c>
      <c r="M11" s="17">
        <f t="shared" si="5"/>
        <v>130</v>
      </c>
      <c r="N11" s="17">
        <f t="shared" si="5"/>
        <v>200</v>
      </c>
    </row>
    <row r="12" spans="1:14" ht="15" customHeight="1" x14ac:dyDescent="0.25">
      <c r="A12" s="47">
        <v>6</v>
      </c>
      <c r="B12" s="47">
        <v>1</v>
      </c>
      <c r="C12" s="47">
        <v>1</v>
      </c>
      <c r="D12" s="47"/>
      <c r="E12" s="50"/>
      <c r="F12" s="55" t="s">
        <v>13</v>
      </c>
      <c r="G12" s="3" t="s">
        <v>10</v>
      </c>
      <c r="H12" s="15">
        <f t="shared" si="4"/>
        <v>690</v>
      </c>
      <c r="I12" s="19">
        <f t="shared" ref="I12:N12" si="6">I13</f>
        <v>60</v>
      </c>
      <c r="J12" s="19">
        <f t="shared" si="6"/>
        <v>50</v>
      </c>
      <c r="K12" s="19">
        <f t="shared" si="6"/>
        <v>130</v>
      </c>
      <c r="L12" s="19">
        <f t="shared" si="6"/>
        <v>180</v>
      </c>
      <c r="M12" s="19">
        <f t="shared" si="6"/>
        <v>120</v>
      </c>
      <c r="N12" s="19">
        <f t="shared" si="6"/>
        <v>150</v>
      </c>
    </row>
    <row r="13" spans="1:14" ht="22.5" x14ac:dyDescent="0.25">
      <c r="A13" s="47"/>
      <c r="B13" s="47"/>
      <c r="C13" s="47"/>
      <c r="D13" s="47"/>
      <c r="E13" s="50"/>
      <c r="F13" s="55"/>
      <c r="G13" s="4" t="s">
        <v>11</v>
      </c>
      <c r="H13" s="16">
        <f t="shared" si="4"/>
        <v>690</v>
      </c>
      <c r="I13" s="17">
        <f>I14+I15</f>
        <v>60</v>
      </c>
      <c r="J13" s="17">
        <f t="shared" ref="J13:N13" si="7">J14+J15</f>
        <v>50</v>
      </c>
      <c r="K13" s="17">
        <v>130</v>
      </c>
      <c r="L13" s="17">
        <f t="shared" si="7"/>
        <v>180</v>
      </c>
      <c r="M13" s="17">
        <f t="shared" si="7"/>
        <v>120</v>
      </c>
      <c r="N13" s="17">
        <f t="shared" si="7"/>
        <v>150</v>
      </c>
    </row>
    <row r="14" spans="1:14" ht="22.5" x14ac:dyDescent="0.25">
      <c r="A14" s="5">
        <v>6</v>
      </c>
      <c r="B14" s="5">
        <v>1</v>
      </c>
      <c r="C14" s="5">
        <v>1</v>
      </c>
      <c r="D14" s="5">
        <v>1</v>
      </c>
      <c r="E14" s="6" t="s">
        <v>14</v>
      </c>
      <c r="F14" s="11" t="s">
        <v>22</v>
      </c>
      <c r="G14" s="4" t="s">
        <v>11</v>
      </c>
      <c r="H14" s="16">
        <f t="shared" si="4"/>
        <v>520</v>
      </c>
      <c r="I14" s="17">
        <v>60</v>
      </c>
      <c r="J14" s="17">
        <v>0</v>
      </c>
      <c r="K14" s="17">
        <v>130</v>
      </c>
      <c r="L14" s="17">
        <v>130</v>
      </c>
      <c r="M14" s="17">
        <v>100</v>
      </c>
      <c r="N14" s="17">
        <v>100</v>
      </c>
    </row>
    <row r="15" spans="1:14" ht="45" x14ac:dyDescent="0.25">
      <c r="A15" s="5">
        <v>6</v>
      </c>
      <c r="B15" s="5">
        <v>1</v>
      </c>
      <c r="C15" s="5">
        <v>1</v>
      </c>
      <c r="D15" s="5">
        <v>2</v>
      </c>
      <c r="E15" s="6" t="s">
        <v>14</v>
      </c>
      <c r="F15" s="11" t="s">
        <v>15</v>
      </c>
      <c r="G15" s="4" t="s">
        <v>11</v>
      </c>
      <c r="H15" s="16">
        <f t="shared" si="4"/>
        <v>170</v>
      </c>
      <c r="I15" s="17">
        <v>0</v>
      </c>
      <c r="J15" s="17">
        <v>50</v>
      </c>
      <c r="K15" s="17">
        <v>0</v>
      </c>
      <c r="L15" s="17">
        <v>50</v>
      </c>
      <c r="M15" s="17">
        <v>20</v>
      </c>
      <c r="N15" s="17">
        <v>50</v>
      </c>
    </row>
    <row r="16" spans="1:14" ht="15" customHeight="1" x14ac:dyDescent="0.25">
      <c r="A16" s="47">
        <v>6</v>
      </c>
      <c r="B16" s="47">
        <v>1</v>
      </c>
      <c r="C16" s="47">
        <v>2</v>
      </c>
      <c r="D16" s="47"/>
      <c r="E16" s="50"/>
      <c r="F16" s="57" t="s">
        <v>23</v>
      </c>
      <c r="G16" s="3" t="s">
        <v>10</v>
      </c>
      <c r="H16" s="15">
        <f t="shared" si="4"/>
        <v>70</v>
      </c>
      <c r="I16" s="19">
        <f>I17</f>
        <v>0</v>
      </c>
      <c r="J16" s="19">
        <f t="shared" ref="J16:N17" si="8">J17</f>
        <v>0</v>
      </c>
      <c r="K16" s="19">
        <f t="shared" si="8"/>
        <v>0</v>
      </c>
      <c r="L16" s="19">
        <f t="shared" si="8"/>
        <v>10</v>
      </c>
      <c r="M16" s="19">
        <f t="shared" si="8"/>
        <v>10</v>
      </c>
      <c r="N16" s="19">
        <f t="shared" si="8"/>
        <v>50</v>
      </c>
    </row>
    <row r="17" spans="1:29" ht="22.5" x14ac:dyDescent="0.25">
      <c r="A17" s="47"/>
      <c r="B17" s="47"/>
      <c r="C17" s="47"/>
      <c r="D17" s="47"/>
      <c r="E17" s="50"/>
      <c r="F17" s="58"/>
      <c r="G17" s="4" t="s">
        <v>11</v>
      </c>
      <c r="H17" s="16">
        <f t="shared" si="4"/>
        <v>70</v>
      </c>
      <c r="I17" s="17">
        <f>I18</f>
        <v>0</v>
      </c>
      <c r="J17" s="17">
        <f t="shared" si="8"/>
        <v>0</v>
      </c>
      <c r="K17" s="17">
        <f t="shared" si="8"/>
        <v>0</v>
      </c>
      <c r="L17" s="17">
        <f t="shared" si="8"/>
        <v>10</v>
      </c>
      <c r="M17" s="17">
        <f t="shared" si="8"/>
        <v>10</v>
      </c>
      <c r="N17" s="17">
        <f t="shared" si="8"/>
        <v>50</v>
      </c>
    </row>
    <row r="18" spans="1:29" ht="67.5" x14ac:dyDescent="0.25">
      <c r="A18" s="5">
        <v>6</v>
      </c>
      <c r="B18" s="5">
        <v>1</v>
      </c>
      <c r="C18" s="5">
        <v>2</v>
      </c>
      <c r="D18" s="5">
        <v>1</v>
      </c>
      <c r="E18" s="6" t="s">
        <v>14</v>
      </c>
      <c r="F18" s="11" t="s">
        <v>24</v>
      </c>
      <c r="G18" s="4" t="s">
        <v>11</v>
      </c>
      <c r="H18" s="16">
        <f t="shared" si="4"/>
        <v>70</v>
      </c>
      <c r="I18" s="17">
        <v>0</v>
      </c>
      <c r="J18" s="17">
        <v>0</v>
      </c>
      <c r="K18" s="17">
        <v>0</v>
      </c>
      <c r="L18" s="17">
        <v>10</v>
      </c>
      <c r="M18" s="17">
        <v>10</v>
      </c>
      <c r="N18" s="17">
        <v>50</v>
      </c>
    </row>
    <row r="19" spans="1:29" x14ac:dyDescent="0.25">
      <c r="A19" s="47">
        <v>6</v>
      </c>
      <c r="B19" s="47">
        <v>2</v>
      </c>
      <c r="C19" s="47"/>
      <c r="D19" s="47"/>
      <c r="E19" s="50"/>
      <c r="F19" s="27" t="s">
        <v>16</v>
      </c>
      <c r="G19" s="27" t="s">
        <v>10</v>
      </c>
      <c r="H19" s="28">
        <f>I19+J19+K19+L19+M19+N19</f>
        <v>137.80000000000001</v>
      </c>
      <c r="I19" s="29">
        <f>I20</f>
        <v>50</v>
      </c>
      <c r="J19" s="29">
        <f t="shared" ref="J19:N19" si="9">J20</f>
        <v>0</v>
      </c>
      <c r="K19" s="29">
        <f t="shared" si="9"/>
        <v>0</v>
      </c>
      <c r="L19" s="29">
        <f t="shared" si="9"/>
        <v>10</v>
      </c>
      <c r="M19" s="29">
        <f t="shared" si="9"/>
        <v>7.8</v>
      </c>
      <c r="N19" s="29">
        <f t="shared" si="9"/>
        <v>70</v>
      </c>
    </row>
    <row r="20" spans="1:29" ht="22.5" x14ac:dyDescent="0.25">
      <c r="A20" s="47"/>
      <c r="B20" s="47"/>
      <c r="C20" s="47"/>
      <c r="D20" s="47"/>
      <c r="E20" s="50"/>
      <c r="F20" s="3" t="s">
        <v>17</v>
      </c>
      <c r="G20" s="4" t="s">
        <v>11</v>
      </c>
      <c r="H20" s="16">
        <f>I20+J20+K20+L20+M20+N20</f>
        <v>137.80000000000001</v>
      </c>
      <c r="I20" s="17">
        <f>I21+I23</f>
        <v>50</v>
      </c>
      <c r="J20" s="17">
        <f t="shared" ref="J20:N20" si="10">J21+J23</f>
        <v>0</v>
      </c>
      <c r="K20" s="17">
        <f t="shared" si="10"/>
        <v>0</v>
      </c>
      <c r="L20" s="17">
        <f t="shared" si="10"/>
        <v>10</v>
      </c>
      <c r="M20" s="17">
        <f t="shared" si="10"/>
        <v>7.8</v>
      </c>
      <c r="N20" s="17">
        <f t="shared" si="10"/>
        <v>70</v>
      </c>
    </row>
    <row r="21" spans="1:29" ht="15" customHeight="1" x14ac:dyDescent="0.25">
      <c r="A21" s="47">
        <v>6</v>
      </c>
      <c r="B21" s="47">
        <v>2</v>
      </c>
      <c r="C21" s="47">
        <v>1</v>
      </c>
      <c r="D21" s="47"/>
      <c r="E21" s="50"/>
      <c r="F21" s="59" t="s">
        <v>25</v>
      </c>
      <c r="G21" s="3" t="s">
        <v>10</v>
      </c>
      <c r="H21" s="17">
        <f>I21+J21++K21+L21+M21+N21</f>
        <v>37.799999999999997</v>
      </c>
      <c r="I21" s="19">
        <f>I22</f>
        <v>10</v>
      </c>
      <c r="J21" s="19">
        <f t="shared" ref="J21:N21" si="11">J22</f>
        <v>0</v>
      </c>
      <c r="K21" s="19">
        <f t="shared" si="11"/>
        <v>0</v>
      </c>
      <c r="L21" s="19">
        <f t="shared" si="11"/>
        <v>5</v>
      </c>
      <c r="M21" s="19">
        <f t="shared" si="11"/>
        <v>2.8</v>
      </c>
      <c r="N21" s="19">
        <f t="shared" si="11"/>
        <v>20</v>
      </c>
    </row>
    <row r="22" spans="1:29" ht="22.5" x14ac:dyDescent="0.25">
      <c r="A22" s="47"/>
      <c r="B22" s="47"/>
      <c r="C22" s="47"/>
      <c r="D22" s="47"/>
      <c r="E22" s="50"/>
      <c r="F22" s="60"/>
      <c r="G22" s="4" t="s">
        <v>11</v>
      </c>
      <c r="H22" s="17">
        <f>H21</f>
        <v>37.799999999999997</v>
      </c>
      <c r="I22" s="17">
        <v>10</v>
      </c>
      <c r="J22" s="17">
        <v>0</v>
      </c>
      <c r="K22" s="17">
        <v>0</v>
      </c>
      <c r="L22" s="17">
        <v>5</v>
      </c>
      <c r="M22" s="17">
        <v>2.8</v>
      </c>
      <c r="N22" s="17">
        <v>20</v>
      </c>
    </row>
    <row r="23" spans="1:29" ht="15" customHeight="1" x14ac:dyDescent="0.25">
      <c r="A23" s="47">
        <v>6</v>
      </c>
      <c r="B23" s="47">
        <v>2</v>
      </c>
      <c r="C23" s="47">
        <v>2</v>
      </c>
      <c r="D23" s="47"/>
      <c r="E23" s="50"/>
      <c r="F23" s="65" t="s">
        <v>18</v>
      </c>
      <c r="G23" s="3" t="s">
        <v>10</v>
      </c>
      <c r="H23" s="15">
        <f>I23+J23+K23+L23+M23+N23</f>
        <v>100</v>
      </c>
      <c r="I23" s="19">
        <f>I24</f>
        <v>40</v>
      </c>
      <c r="J23" s="19">
        <f t="shared" ref="J23:N23" si="12">J24</f>
        <v>0</v>
      </c>
      <c r="K23" s="19">
        <f t="shared" si="12"/>
        <v>0</v>
      </c>
      <c r="L23" s="19">
        <f t="shared" si="12"/>
        <v>5</v>
      </c>
      <c r="M23" s="19">
        <f t="shared" si="12"/>
        <v>5</v>
      </c>
      <c r="N23" s="19">
        <f t="shared" si="12"/>
        <v>50</v>
      </c>
    </row>
    <row r="24" spans="1:29" ht="27.75" customHeight="1" x14ac:dyDescent="0.25">
      <c r="A24" s="47"/>
      <c r="B24" s="47"/>
      <c r="C24" s="47"/>
      <c r="D24" s="47"/>
      <c r="E24" s="50"/>
      <c r="F24" s="60"/>
      <c r="G24" s="4" t="s">
        <v>11</v>
      </c>
      <c r="H24" s="16">
        <f>H23</f>
        <v>100</v>
      </c>
      <c r="I24" s="17">
        <v>40</v>
      </c>
      <c r="J24" s="17">
        <v>0</v>
      </c>
      <c r="K24" s="17">
        <v>0</v>
      </c>
      <c r="L24" s="17">
        <v>5</v>
      </c>
      <c r="M24" s="17">
        <v>5</v>
      </c>
      <c r="N24" s="17">
        <v>50</v>
      </c>
    </row>
    <row r="25" spans="1:29" ht="15" customHeight="1" x14ac:dyDescent="0.25">
      <c r="A25" s="47">
        <v>6</v>
      </c>
      <c r="B25" s="47">
        <v>3</v>
      </c>
      <c r="C25" s="47"/>
      <c r="D25" s="47"/>
      <c r="E25" s="50"/>
      <c r="F25" s="51" t="s">
        <v>26</v>
      </c>
      <c r="G25" s="27" t="s">
        <v>10</v>
      </c>
      <c r="H25" s="28">
        <f>SUM(I25:N25)</f>
        <v>2193.6999999999998</v>
      </c>
      <c r="I25" s="29">
        <f>I26</f>
        <v>305</v>
      </c>
      <c r="J25" s="29">
        <f t="shared" ref="J25:N25" si="13">J26</f>
        <v>270.8</v>
      </c>
      <c r="K25" s="29">
        <f t="shared" si="13"/>
        <v>486.8</v>
      </c>
      <c r="L25" s="29">
        <f t="shared" si="13"/>
        <v>382.7</v>
      </c>
      <c r="M25" s="29">
        <f t="shared" si="13"/>
        <v>362.7</v>
      </c>
      <c r="N25" s="29">
        <f t="shared" si="13"/>
        <v>385.7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8" customFormat="1" ht="22.5" x14ac:dyDescent="0.25">
      <c r="A26" s="47"/>
      <c r="B26" s="47"/>
      <c r="C26" s="47"/>
      <c r="D26" s="47"/>
      <c r="E26" s="50"/>
      <c r="F26" s="52"/>
      <c r="G26" s="30" t="s">
        <v>11</v>
      </c>
      <c r="H26" s="31">
        <f>SUM(I26:N26)</f>
        <v>2193.6999999999998</v>
      </c>
      <c r="I26" s="32">
        <f>I27+I32+I36+I44</f>
        <v>305</v>
      </c>
      <c r="J26" s="32">
        <f t="shared" ref="J26:N26" si="14">J27+J32+J36+J44</f>
        <v>270.8</v>
      </c>
      <c r="K26" s="32">
        <f t="shared" si="14"/>
        <v>486.8</v>
      </c>
      <c r="L26" s="32">
        <f t="shared" si="14"/>
        <v>382.7</v>
      </c>
      <c r="M26" s="32">
        <f t="shared" si="14"/>
        <v>362.7</v>
      </c>
      <c r="N26" s="32">
        <f t="shared" si="14"/>
        <v>385.7</v>
      </c>
    </row>
    <row r="27" spans="1:29" ht="15" customHeight="1" x14ac:dyDescent="0.25">
      <c r="A27" s="47">
        <v>6</v>
      </c>
      <c r="B27" s="47">
        <v>3</v>
      </c>
      <c r="C27" s="47">
        <v>1</v>
      </c>
      <c r="D27" s="47"/>
      <c r="E27" s="50"/>
      <c r="F27" s="64" t="s">
        <v>27</v>
      </c>
      <c r="G27" s="43" t="s">
        <v>10</v>
      </c>
      <c r="H27" s="68">
        <f>SUM(I27:N28)</f>
        <v>20</v>
      </c>
      <c r="I27" s="70">
        <f>I29</f>
        <v>0</v>
      </c>
      <c r="J27" s="70">
        <f t="shared" ref="J27:N27" si="15">J29</f>
        <v>5</v>
      </c>
      <c r="K27" s="70">
        <f>K29</f>
        <v>0</v>
      </c>
      <c r="L27" s="70">
        <f t="shared" si="15"/>
        <v>5</v>
      </c>
      <c r="M27" s="70">
        <f t="shared" si="15"/>
        <v>5</v>
      </c>
      <c r="N27" s="70">
        <f t="shared" si="15"/>
        <v>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" customHeight="1" x14ac:dyDescent="0.25">
      <c r="A28" s="47"/>
      <c r="B28" s="47"/>
      <c r="C28" s="47"/>
      <c r="D28" s="47"/>
      <c r="E28" s="50"/>
      <c r="F28" s="64"/>
      <c r="G28" s="43"/>
      <c r="H28" s="69"/>
      <c r="I28" s="71"/>
      <c r="J28" s="71"/>
      <c r="K28" s="71"/>
      <c r="L28" s="71"/>
      <c r="M28" s="71"/>
      <c r="N28" s="71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22.5" x14ac:dyDescent="0.25">
      <c r="A29" s="47"/>
      <c r="B29" s="47"/>
      <c r="C29" s="47"/>
      <c r="D29" s="47"/>
      <c r="E29" s="50"/>
      <c r="F29" s="64"/>
      <c r="G29" s="4" t="s">
        <v>11</v>
      </c>
      <c r="H29" s="16">
        <f>SUM(I29:N29)</f>
        <v>20</v>
      </c>
      <c r="I29" s="17">
        <f>I31</f>
        <v>0</v>
      </c>
      <c r="J29" s="17">
        <f t="shared" ref="J29:N29" si="16">J31</f>
        <v>5</v>
      </c>
      <c r="K29" s="17">
        <f t="shared" si="16"/>
        <v>0</v>
      </c>
      <c r="L29" s="17">
        <f t="shared" si="16"/>
        <v>5</v>
      </c>
      <c r="M29" s="17">
        <f t="shared" si="16"/>
        <v>5</v>
      </c>
      <c r="N29" s="17">
        <f t="shared" si="16"/>
        <v>5</v>
      </c>
    </row>
    <row r="30" spans="1:29" ht="67.5" x14ac:dyDescent="0.25">
      <c r="A30" s="5">
        <v>6</v>
      </c>
      <c r="B30" s="5">
        <v>3</v>
      </c>
      <c r="C30" s="5">
        <v>1</v>
      </c>
      <c r="D30" s="5">
        <v>1</v>
      </c>
      <c r="E30" s="6"/>
      <c r="F30" s="9" t="s">
        <v>28</v>
      </c>
      <c r="G30" s="4" t="s">
        <v>11</v>
      </c>
      <c r="H30" s="16">
        <v>0</v>
      </c>
      <c r="I30" s="17">
        <v>0</v>
      </c>
      <c r="J30" s="17">
        <v>0</v>
      </c>
      <c r="K30" s="17">
        <v>0</v>
      </c>
      <c r="L30" s="17">
        <v>5</v>
      </c>
      <c r="M30" s="17">
        <v>5</v>
      </c>
      <c r="N30" s="17">
        <v>5</v>
      </c>
    </row>
    <row r="31" spans="1:29" ht="45" x14ac:dyDescent="0.25">
      <c r="A31" s="5">
        <v>6</v>
      </c>
      <c r="B31" s="5">
        <v>3</v>
      </c>
      <c r="C31" s="5">
        <v>1</v>
      </c>
      <c r="D31" s="5">
        <v>2</v>
      </c>
      <c r="E31" s="6" t="s">
        <v>14</v>
      </c>
      <c r="F31" s="9" t="s">
        <v>29</v>
      </c>
      <c r="G31" s="4" t="s">
        <v>11</v>
      </c>
      <c r="H31" s="16">
        <f t="shared" ref="H31:H37" si="17">SUM(I31:N31)</f>
        <v>20</v>
      </c>
      <c r="I31" s="17">
        <v>0</v>
      </c>
      <c r="J31" s="17">
        <v>5</v>
      </c>
      <c r="K31" s="17">
        <v>0</v>
      </c>
      <c r="L31" s="17">
        <v>5</v>
      </c>
      <c r="M31" s="17">
        <v>5</v>
      </c>
      <c r="N31" s="17">
        <v>5</v>
      </c>
    </row>
    <row r="32" spans="1:29" ht="15" customHeight="1" x14ac:dyDescent="0.25">
      <c r="A32" s="47">
        <v>6</v>
      </c>
      <c r="B32" s="47">
        <v>3</v>
      </c>
      <c r="C32" s="47">
        <v>2</v>
      </c>
      <c r="D32" s="47">
        <v>0</v>
      </c>
      <c r="E32" s="50" t="s">
        <v>14</v>
      </c>
      <c r="F32" s="55" t="s">
        <v>30</v>
      </c>
      <c r="G32" s="3" t="s">
        <v>10</v>
      </c>
      <c r="H32" s="15">
        <f t="shared" si="17"/>
        <v>98</v>
      </c>
      <c r="I32" s="19">
        <f>I33</f>
        <v>53</v>
      </c>
      <c r="J32" s="19">
        <f>J33</f>
        <v>0</v>
      </c>
      <c r="K32" s="19">
        <f>K33</f>
        <v>0</v>
      </c>
      <c r="L32" s="19">
        <f>L33</f>
        <v>25</v>
      </c>
      <c r="M32" s="19">
        <f t="shared" ref="M32:N32" si="18">M33</f>
        <v>0</v>
      </c>
      <c r="N32" s="19">
        <f t="shared" si="18"/>
        <v>20</v>
      </c>
    </row>
    <row r="33" spans="1:14" ht="22.5" x14ac:dyDescent="0.25">
      <c r="A33" s="53"/>
      <c r="B33" s="53"/>
      <c r="C33" s="53"/>
      <c r="D33" s="53"/>
      <c r="E33" s="54"/>
      <c r="F33" s="56"/>
      <c r="G33" s="4" t="s">
        <v>11</v>
      </c>
      <c r="H33" s="15">
        <f t="shared" si="17"/>
        <v>98</v>
      </c>
      <c r="I33" s="17">
        <f>I34+I35</f>
        <v>53</v>
      </c>
      <c r="J33" s="17">
        <f>J34+J35</f>
        <v>0</v>
      </c>
      <c r="K33" s="17">
        <f>K34+K35</f>
        <v>0</v>
      </c>
      <c r="L33" s="17">
        <f>L34+L35</f>
        <v>25</v>
      </c>
      <c r="M33" s="17">
        <f t="shared" ref="M33:N33" si="19">M34+M35</f>
        <v>0</v>
      </c>
      <c r="N33" s="17">
        <f t="shared" si="19"/>
        <v>20</v>
      </c>
    </row>
    <row r="34" spans="1:14" ht="22.5" x14ac:dyDescent="0.25">
      <c r="A34" s="5">
        <v>6</v>
      </c>
      <c r="B34" s="5">
        <v>3</v>
      </c>
      <c r="C34" s="5">
        <v>2</v>
      </c>
      <c r="D34" s="5">
        <v>1</v>
      </c>
      <c r="E34" s="6"/>
      <c r="F34" s="12" t="s">
        <v>31</v>
      </c>
      <c r="G34" s="4" t="s">
        <v>11</v>
      </c>
      <c r="H34" s="15">
        <f t="shared" si="17"/>
        <v>28</v>
      </c>
      <c r="I34" s="17">
        <v>3</v>
      </c>
      <c r="J34" s="17">
        <v>0</v>
      </c>
      <c r="K34" s="17">
        <v>0</v>
      </c>
      <c r="L34" s="17">
        <v>15</v>
      </c>
      <c r="M34" s="17">
        <v>0</v>
      </c>
      <c r="N34" s="17">
        <v>10</v>
      </c>
    </row>
    <row r="35" spans="1:14" ht="22.5" x14ac:dyDescent="0.25">
      <c r="A35" s="5">
        <v>6</v>
      </c>
      <c r="B35" s="5">
        <v>3</v>
      </c>
      <c r="C35" s="5">
        <v>2</v>
      </c>
      <c r="D35" s="5">
        <v>2</v>
      </c>
      <c r="E35" s="6"/>
      <c r="F35" s="12" t="s">
        <v>32</v>
      </c>
      <c r="G35" s="4" t="s">
        <v>11</v>
      </c>
      <c r="H35" s="15">
        <f t="shared" si="17"/>
        <v>70</v>
      </c>
      <c r="I35" s="17">
        <v>50</v>
      </c>
      <c r="J35" s="17">
        <v>0</v>
      </c>
      <c r="K35" s="17">
        <v>0</v>
      </c>
      <c r="L35" s="17">
        <v>10</v>
      </c>
      <c r="M35" s="17">
        <v>0</v>
      </c>
      <c r="N35" s="17">
        <v>10</v>
      </c>
    </row>
    <row r="36" spans="1:14" ht="15" customHeight="1" x14ac:dyDescent="0.25">
      <c r="A36" s="47">
        <v>6</v>
      </c>
      <c r="B36" s="47">
        <v>3</v>
      </c>
      <c r="C36" s="47">
        <v>3</v>
      </c>
      <c r="D36" s="47"/>
      <c r="E36" s="50"/>
      <c r="F36" s="55" t="s">
        <v>33</v>
      </c>
      <c r="G36" s="3" t="s">
        <v>10</v>
      </c>
      <c r="H36" s="15">
        <f t="shared" si="17"/>
        <v>1263</v>
      </c>
      <c r="I36" s="19">
        <f>I37</f>
        <v>217</v>
      </c>
      <c r="J36" s="19">
        <f t="shared" ref="J36:N36" si="20">J37</f>
        <v>165</v>
      </c>
      <c r="K36" s="19">
        <f t="shared" si="20"/>
        <v>163</v>
      </c>
      <c r="L36" s="19">
        <f t="shared" si="20"/>
        <v>235</v>
      </c>
      <c r="M36" s="19">
        <f t="shared" si="20"/>
        <v>240</v>
      </c>
      <c r="N36" s="19">
        <f t="shared" si="20"/>
        <v>243</v>
      </c>
    </row>
    <row r="37" spans="1:14" ht="22.5" x14ac:dyDescent="0.25">
      <c r="A37" s="47"/>
      <c r="B37" s="47"/>
      <c r="C37" s="47"/>
      <c r="D37" s="47"/>
      <c r="E37" s="50"/>
      <c r="F37" s="55"/>
      <c r="G37" s="4" t="s">
        <v>11</v>
      </c>
      <c r="H37" s="16">
        <f t="shared" si="17"/>
        <v>1263</v>
      </c>
      <c r="I37" s="17">
        <v>217</v>
      </c>
      <c r="J37" s="17">
        <f>SUM(J38:J43)</f>
        <v>165</v>
      </c>
      <c r="K37" s="17">
        <f t="shared" ref="K37:N37" si="21">K38+K39+K40+K41+K42+K43</f>
        <v>163</v>
      </c>
      <c r="L37" s="17">
        <f t="shared" si="21"/>
        <v>235</v>
      </c>
      <c r="M37" s="17">
        <f t="shared" si="21"/>
        <v>240</v>
      </c>
      <c r="N37" s="17">
        <f t="shared" si="21"/>
        <v>243</v>
      </c>
    </row>
    <row r="38" spans="1:14" ht="33.75" x14ac:dyDescent="0.25">
      <c r="A38" s="5">
        <v>4</v>
      </c>
      <c r="B38" s="5">
        <v>4</v>
      </c>
      <c r="C38" s="5">
        <v>1</v>
      </c>
      <c r="D38" s="5">
        <v>1</v>
      </c>
      <c r="E38" s="6"/>
      <c r="F38" s="11" t="s">
        <v>19</v>
      </c>
      <c r="G38" s="4" t="s">
        <v>11</v>
      </c>
      <c r="H38" s="16">
        <v>0</v>
      </c>
      <c r="I38" s="17">
        <v>0</v>
      </c>
      <c r="J38" s="25">
        <v>0</v>
      </c>
      <c r="K38" s="25">
        <v>0</v>
      </c>
      <c r="L38" s="25">
        <v>0</v>
      </c>
      <c r="M38" s="25">
        <v>0</v>
      </c>
      <c r="N38" s="17">
        <v>0</v>
      </c>
    </row>
    <row r="39" spans="1:14" ht="56.25" x14ac:dyDescent="0.25">
      <c r="A39" s="5">
        <v>6</v>
      </c>
      <c r="B39" s="5">
        <v>3</v>
      </c>
      <c r="C39" s="5">
        <v>3</v>
      </c>
      <c r="D39" s="5">
        <v>1</v>
      </c>
      <c r="E39" s="6"/>
      <c r="F39" s="13" t="s">
        <v>34</v>
      </c>
      <c r="G39" s="4" t="s">
        <v>11</v>
      </c>
      <c r="H39" s="16">
        <f>SUM(I39:N39)</f>
        <v>211</v>
      </c>
      <c r="I39" s="17">
        <v>32</v>
      </c>
      <c r="J39" s="25">
        <v>32</v>
      </c>
      <c r="K39" s="25">
        <v>32</v>
      </c>
      <c r="L39" s="25">
        <v>35</v>
      </c>
      <c r="M39" s="25">
        <v>40</v>
      </c>
      <c r="N39" s="17">
        <v>40</v>
      </c>
    </row>
    <row r="40" spans="1:14" ht="33.75" x14ac:dyDescent="0.25">
      <c r="A40" s="5">
        <v>6</v>
      </c>
      <c r="B40" s="5">
        <v>3</v>
      </c>
      <c r="C40" s="5">
        <v>3</v>
      </c>
      <c r="D40" s="5">
        <v>2</v>
      </c>
      <c r="E40" s="6"/>
      <c r="F40" s="11" t="s">
        <v>35</v>
      </c>
      <c r="G40" s="4" t="s">
        <v>11</v>
      </c>
      <c r="H40" s="16">
        <f>SUM(I40:N40)</f>
        <v>53</v>
      </c>
      <c r="I40" s="17">
        <v>5</v>
      </c>
      <c r="J40" s="25">
        <v>0</v>
      </c>
      <c r="K40" s="25">
        <v>0</v>
      </c>
      <c r="L40" s="25">
        <v>15</v>
      </c>
      <c r="M40" s="25">
        <v>15</v>
      </c>
      <c r="N40" s="17">
        <v>18</v>
      </c>
    </row>
    <row r="41" spans="1:14" ht="33.75" x14ac:dyDescent="0.25">
      <c r="A41" s="5">
        <v>6</v>
      </c>
      <c r="B41" s="5">
        <v>3</v>
      </c>
      <c r="C41" s="5">
        <v>3</v>
      </c>
      <c r="D41" s="5">
        <v>3</v>
      </c>
      <c r="E41" s="6"/>
      <c r="F41" s="12" t="s">
        <v>36</v>
      </c>
      <c r="G41" s="4" t="s">
        <v>11</v>
      </c>
      <c r="H41" s="16">
        <f>SUM(I41:N41)</f>
        <v>60</v>
      </c>
      <c r="I41" s="17">
        <v>15</v>
      </c>
      <c r="J41" s="25">
        <v>0</v>
      </c>
      <c r="K41" s="25">
        <v>0</v>
      </c>
      <c r="L41" s="25">
        <v>15</v>
      </c>
      <c r="M41" s="25">
        <v>15</v>
      </c>
      <c r="N41" s="17">
        <v>15</v>
      </c>
    </row>
    <row r="42" spans="1:14" ht="22.5" x14ac:dyDescent="0.25">
      <c r="A42" s="5">
        <v>6</v>
      </c>
      <c r="B42" s="5">
        <v>3</v>
      </c>
      <c r="C42" s="5">
        <v>3</v>
      </c>
      <c r="D42" s="5">
        <v>4</v>
      </c>
      <c r="E42" s="6"/>
      <c r="F42" s="12" t="s">
        <v>37</v>
      </c>
      <c r="G42" s="4" t="s">
        <v>11</v>
      </c>
      <c r="H42" s="16">
        <f>SUM(I42:N42)</f>
        <v>60</v>
      </c>
      <c r="I42" s="17">
        <v>10</v>
      </c>
      <c r="J42" s="25">
        <v>10</v>
      </c>
      <c r="K42" s="25">
        <v>10</v>
      </c>
      <c r="L42" s="25">
        <v>10</v>
      </c>
      <c r="M42" s="25">
        <v>10</v>
      </c>
      <c r="N42" s="17">
        <v>10</v>
      </c>
    </row>
    <row r="43" spans="1:14" ht="22.5" x14ac:dyDescent="0.25">
      <c r="A43" s="5">
        <v>6</v>
      </c>
      <c r="B43" s="5">
        <v>3</v>
      </c>
      <c r="C43" s="5">
        <v>3</v>
      </c>
      <c r="D43" s="5">
        <v>5</v>
      </c>
      <c r="E43" s="6"/>
      <c r="F43" s="12" t="s">
        <v>38</v>
      </c>
      <c r="G43" s="4" t="s">
        <v>11</v>
      </c>
      <c r="H43" s="16">
        <f>SUM(I43:N43)</f>
        <v>879</v>
      </c>
      <c r="I43" s="17">
        <v>155</v>
      </c>
      <c r="J43" s="25">
        <v>123</v>
      </c>
      <c r="K43" s="25">
        <v>121</v>
      </c>
      <c r="L43" s="25">
        <v>160</v>
      </c>
      <c r="M43" s="25">
        <v>160</v>
      </c>
      <c r="N43" s="17">
        <v>160</v>
      </c>
    </row>
    <row r="44" spans="1:14" ht="15" customHeight="1" x14ac:dyDescent="0.25">
      <c r="A44" s="47">
        <v>6</v>
      </c>
      <c r="B44" s="47">
        <v>3</v>
      </c>
      <c r="C44" s="47">
        <v>4</v>
      </c>
      <c r="D44" s="47"/>
      <c r="E44" s="50"/>
      <c r="F44" s="45" t="s">
        <v>39</v>
      </c>
      <c r="G44" s="27" t="s">
        <v>40</v>
      </c>
      <c r="H44" s="28">
        <f t="shared" ref="H44:H49" si="22">SUM(I44:N44)</f>
        <v>812.70000000000016</v>
      </c>
      <c r="I44" s="29">
        <f>I45</f>
        <v>35</v>
      </c>
      <c r="J44" s="29">
        <f t="shared" ref="J44:N44" si="23">J45</f>
        <v>100.8</v>
      </c>
      <c r="K44" s="29">
        <f t="shared" si="23"/>
        <v>323.8</v>
      </c>
      <c r="L44" s="29">
        <f t="shared" si="23"/>
        <v>117.7</v>
      </c>
      <c r="M44" s="29">
        <f t="shared" si="23"/>
        <v>117.7</v>
      </c>
      <c r="N44" s="29">
        <f t="shared" si="23"/>
        <v>117.7</v>
      </c>
    </row>
    <row r="45" spans="1:14" ht="22.5" x14ac:dyDescent="0.25">
      <c r="A45" s="48"/>
      <c r="B45" s="49"/>
      <c r="C45" s="49"/>
      <c r="D45" s="49"/>
      <c r="E45" s="49"/>
      <c r="F45" s="46"/>
      <c r="G45" s="30" t="s">
        <v>11</v>
      </c>
      <c r="H45" s="28">
        <f t="shared" si="22"/>
        <v>812.70000000000016</v>
      </c>
      <c r="I45" s="32">
        <f t="shared" ref="I45:N45" si="24">I46</f>
        <v>35</v>
      </c>
      <c r="J45" s="32">
        <f t="shared" si="24"/>
        <v>100.8</v>
      </c>
      <c r="K45" s="32">
        <f t="shared" si="24"/>
        <v>323.8</v>
      </c>
      <c r="L45" s="32">
        <f t="shared" si="24"/>
        <v>117.7</v>
      </c>
      <c r="M45" s="32">
        <f t="shared" si="24"/>
        <v>117.7</v>
      </c>
      <c r="N45" s="32">
        <f t="shared" si="24"/>
        <v>117.7</v>
      </c>
    </row>
    <row r="46" spans="1:14" ht="45.75" x14ac:dyDescent="0.25">
      <c r="A46" s="5">
        <v>6</v>
      </c>
      <c r="B46" s="5">
        <v>3</v>
      </c>
      <c r="C46" s="5">
        <v>4</v>
      </c>
      <c r="D46" s="5">
        <v>1</v>
      </c>
      <c r="E46" s="5"/>
      <c r="F46" s="10" t="s">
        <v>41</v>
      </c>
      <c r="G46" s="4" t="s">
        <v>11</v>
      </c>
      <c r="H46" s="15">
        <f t="shared" si="22"/>
        <v>812.70000000000016</v>
      </c>
      <c r="I46" s="17">
        <v>35</v>
      </c>
      <c r="J46" s="17">
        <v>100.8</v>
      </c>
      <c r="K46" s="17">
        <v>323.8</v>
      </c>
      <c r="L46" s="17">
        <v>117.7</v>
      </c>
      <c r="M46" s="17">
        <v>117.7</v>
      </c>
      <c r="N46" s="17">
        <v>117.7</v>
      </c>
    </row>
    <row r="47" spans="1:14" ht="23.25" customHeight="1" x14ac:dyDescent="0.25">
      <c r="A47" s="47">
        <v>6</v>
      </c>
      <c r="B47" s="42">
        <v>4</v>
      </c>
      <c r="C47" s="42"/>
      <c r="D47" s="42"/>
      <c r="E47" s="42"/>
      <c r="F47" s="37" t="s">
        <v>44</v>
      </c>
      <c r="G47" s="27" t="s">
        <v>40</v>
      </c>
      <c r="H47" s="28">
        <f t="shared" si="22"/>
        <v>16</v>
      </c>
      <c r="I47" s="29">
        <v>0</v>
      </c>
      <c r="J47" s="29">
        <f>J48</f>
        <v>5</v>
      </c>
      <c r="K47" s="29">
        <f>K48</f>
        <v>0</v>
      </c>
      <c r="L47" s="29">
        <f>L48</f>
        <v>1</v>
      </c>
      <c r="M47" s="29">
        <f>M48</f>
        <v>5</v>
      </c>
      <c r="N47" s="29">
        <f>N48</f>
        <v>5</v>
      </c>
    </row>
    <row r="48" spans="1:14" ht="22.5" x14ac:dyDescent="0.25">
      <c r="A48" s="42"/>
      <c r="B48" s="42"/>
      <c r="C48" s="42"/>
      <c r="D48" s="42"/>
      <c r="E48" s="42"/>
      <c r="F48" s="38"/>
      <c r="G48" s="30" t="s">
        <v>11</v>
      </c>
      <c r="H48" s="31">
        <f t="shared" si="22"/>
        <v>16</v>
      </c>
      <c r="I48" s="32">
        <f>I49+I51</f>
        <v>0</v>
      </c>
      <c r="J48" s="32">
        <f t="shared" ref="J48:N48" si="25">J49+J51</f>
        <v>5</v>
      </c>
      <c r="K48" s="32">
        <f t="shared" si="25"/>
        <v>0</v>
      </c>
      <c r="L48" s="32">
        <f t="shared" si="25"/>
        <v>1</v>
      </c>
      <c r="M48" s="32">
        <f t="shared" si="25"/>
        <v>5</v>
      </c>
      <c r="N48" s="32">
        <f t="shared" si="25"/>
        <v>5</v>
      </c>
    </row>
    <row r="49" spans="1:14" ht="15" customHeight="1" x14ac:dyDescent="0.25">
      <c r="A49" s="42">
        <v>6</v>
      </c>
      <c r="B49" s="42">
        <v>4</v>
      </c>
      <c r="C49" s="42">
        <v>1</v>
      </c>
      <c r="D49" s="42"/>
      <c r="E49" s="42"/>
      <c r="F49" s="40" t="s">
        <v>42</v>
      </c>
      <c r="G49" s="3" t="s">
        <v>10</v>
      </c>
      <c r="H49" s="15">
        <f t="shared" si="22"/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 ht="22.5" x14ac:dyDescent="0.25">
      <c r="A50" s="42"/>
      <c r="B50" s="42"/>
      <c r="C50" s="42"/>
      <c r="D50" s="42"/>
      <c r="E50" s="42"/>
      <c r="F50" s="41"/>
      <c r="G50" s="4" t="s">
        <v>11</v>
      </c>
      <c r="H50" s="1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</row>
    <row r="51" spans="1:14" ht="15" customHeight="1" x14ac:dyDescent="0.25">
      <c r="A51" s="42">
        <v>6</v>
      </c>
      <c r="B51" s="42">
        <v>4</v>
      </c>
      <c r="C51" s="42">
        <v>2</v>
      </c>
      <c r="D51" s="42"/>
      <c r="E51" s="42"/>
      <c r="F51" s="43" t="s">
        <v>43</v>
      </c>
      <c r="G51" s="3" t="s">
        <v>10</v>
      </c>
      <c r="H51" s="15">
        <f>I51+J51+K51+L51+M51+N51</f>
        <v>16</v>
      </c>
      <c r="I51" s="18">
        <f>I52</f>
        <v>0</v>
      </c>
      <c r="J51" s="18">
        <f t="shared" ref="J51:N51" si="26">J52</f>
        <v>5</v>
      </c>
      <c r="K51" s="18">
        <f t="shared" si="26"/>
        <v>0</v>
      </c>
      <c r="L51" s="18">
        <f t="shared" si="26"/>
        <v>1</v>
      </c>
      <c r="M51" s="18">
        <f t="shared" si="26"/>
        <v>5</v>
      </c>
      <c r="N51" s="18">
        <f t="shared" si="26"/>
        <v>5</v>
      </c>
    </row>
    <row r="52" spans="1:14" ht="22.5" x14ac:dyDescent="0.25">
      <c r="A52" s="42"/>
      <c r="B52" s="42"/>
      <c r="C52" s="42"/>
      <c r="D52" s="42"/>
      <c r="E52" s="42"/>
      <c r="F52" s="44"/>
      <c r="G52" s="4" t="s">
        <v>11</v>
      </c>
      <c r="H52" s="15">
        <f>I52+J52+K52+L52+M52+N52</f>
        <v>16</v>
      </c>
      <c r="I52" s="17">
        <v>0</v>
      </c>
      <c r="J52" s="17">
        <v>5</v>
      </c>
      <c r="K52" s="17">
        <v>0</v>
      </c>
      <c r="L52" s="17">
        <v>1</v>
      </c>
      <c r="M52" s="17">
        <v>5</v>
      </c>
      <c r="N52" s="17">
        <v>5</v>
      </c>
    </row>
    <row r="53" spans="1:14" ht="30.75" customHeight="1" x14ac:dyDescent="0.25">
      <c r="A53" s="36">
        <v>6</v>
      </c>
      <c r="B53" s="33">
        <v>5</v>
      </c>
      <c r="C53" s="33"/>
      <c r="D53" s="33"/>
      <c r="E53" s="33"/>
      <c r="F53" s="37" t="s">
        <v>46</v>
      </c>
      <c r="G53" s="27" t="s">
        <v>40</v>
      </c>
      <c r="H53" s="31">
        <f>I53+J53+K53+L53+M53+N53</f>
        <v>28</v>
      </c>
      <c r="I53" s="29">
        <f>I54</f>
        <v>0</v>
      </c>
      <c r="J53" s="29">
        <f t="shared" ref="J53:N53" si="27">J54</f>
        <v>0</v>
      </c>
      <c r="K53" s="29">
        <f t="shared" si="27"/>
        <v>0</v>
      </c>
      <c r="L53" s="29">
        <f t="shared" si="27"/>
        <v>11</v>
      </c>
      <c r="M53" s="29">
        <f t="shared" si="27"/>
        <v>6</v>
      </c>
      <c r="N53" s="29">
        <f t="shared" si="27"/>
        <v>11</v>
      </c>
    </row>
    <row r="54" spans="1:14" ht="27" customHeight="1" x14ac:dyDescent="0.25">
      <c r="A54" s="33"/>
      <c r="B54" s="33"/>
      <c r="C54" s="33"/>
      <c r="D54" s="33"/>
      <c r="E54" s="33"/>
      <c r="F54" s="38"/>
      <c r="G54" s="30" t="s">
        <v>11</v>
      </c>
      <c r="H54" s="31">
        <f>I54+J54+K54+L54+M54+N54</f>
        <v>28</v>
      </c>
      <c r="I54" s="32">
        <f>I55+I57+I59+I61</f>
        <v>0</v>
      </c>
      <c r="J54" s="32">
        <f t="shared" ref="J54:N54" si="28">J55+J57+J59+J61</f>
        <v>0</v>
      </c>
      <c r="K54" s="32">
        <f t="shared" si="28"/>
        <v>0</v>
      </c>
      <c r="L54" s="32">
        <f t="shared" si="28"/>
        <v>11</v>
      </c>
      <c r="M54" s="32">
        <f t="shared" si="28"/>
        <v>6</v>
      </c>
      <c r="N54" s="32">
        <f t="shared" si="28"/>
        <v>11</v>
      </c>
    </row>
    <row r="55" spans="1:14" x14ac:dyDescent="0.25">
      <c r="A55" s="33">
        <v>6</v>
      </c>
      <c r="B55" s="33">
        <v>5</v>
      </c>
      <c r="C55" s="33">
        <v>1</v>
      </c>
      <c r="D55" s="33"/>
      <c r="E55" s="33"/>
      <c r="F55" s="34" t="s">
        <v>47</v>
      </c>
      <c r="G55" s="20" t="s">
        <v>10</v>
      </c>
      <c r="H55" s="21">
        <f t="shared" ref="H55:H56" si="29">SUM(I55:N55)</f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</row>
    <row r="56" spans="1:14" ht="33.75" customHeight="1" x14ac:dyDescent="0.25">
      <c r="A56" s="33"/>
      <c r="B56" s="33"/>
      <c r="C56" s="33"/>
      <c r="D56" s="33"/>
      <c r="E56" s="33"/>
      <c r="F56" s="39"/>
      <c r="G56" s="23" t="s">
        <v>11</v>
      </c>
      <c r="H56" s="24">
        <f t="shared" si="29"/>
        <v>0</v>
      </c>
      <c r="I56" s="24">
        <f t="shared" ref="I56" si="30">SUM(J56:O56)</f>
        <v>0</v>
      </c>
      <c r="J56" s="24">
        <f t="shared" ref="J56" si="31">SUM(K56:P56)</f>
        <v>0</v>
      </c>
      <c r="K56" s="24">
        <f t="shared" ref="K56" si="32">SUM(L56:Q56)</f>
        <v>0</v>
      </c>
      <c r="L56" s="24">
        <f t="shared" ref="L56" si="33">SUM(M56:R56)</f>
        <v>0</v>
      </c>
      <c r="M56" s="24">
        <f t="shared" ref="M56" si="34">SUM(N56:S56)</f>
        <v>0</v>
      </c>
      <c r="N56" s="24">
        <f t="shared" ref="N56" si="35">SUM(O56:T56)</f>
        <v>0</v>
      </c>
    </row>
    <row r="57" spans="1:14" ht="21" customHeight="1" x14ac:dyDescent="0.25">
      <c r="A57" s="33">
        <v>6</v>
      </c>
      <c r="B57" s="33">
        <v>5</v>
      </c>
      <c r="C57" s="33">
        <v>2</v>
      </c>
      <c r="D57" s="33"/>
      <c r="E57" s="33"/>
      <c r="F57" s="34" t="s">
        <v>48</v>
      </c>
      <c r="G57" s="20" t="s">
        <v>10</v>
      </c>
      <c r="H57" s="24">
        <f>I57+J57+K57+L57+M57+N57</f>
        <v>3</v>
      </c>
      <c r="I57" s="24">
        <f>I58</f>
        <v>0</v>
      </c>
      <c r="J57" s="24">
        <f t="shared" ref="J57:N57" si="36">J58</f>
        <v>0</v>
      </c>
      <c r="K57" s="24">
        <f t="shared" si="36"/>
        <v>0</v>
      </c>
      <c r="L57" s="24">
        <f t="shared" si="36"/>
        <v>1</v>
      </c>
      <c r="M57" s="24">
        <f t="shared" si="36"/>
        <v>1</v>
      </c>
      <c r="N57" s="24">
        <f t="shared" si="36"/>
        <v>1</v>
      </c>
    </row>
    <row r="58" spans="1:14" ht="41.25" customHeight="1" x14ac:dyDescent="0.25">
      <c r="A58" s="33"/>
      <c r="B58" s="33"/>
      <c r="C58" s="33"/>
      <c r="D58" s="33"/>
      <c r="E58" s="33"/>
      <c r="F58" s="35"/>
      <c r="G58" s="23" t="s">
        <v>11</v>
      </c>
      <c r="H58" s="24">
        <f>I58+J58+K58+L58+M58+N58</f>
        <v>3</v>
      </c>
      <c r="I58" s="24">
        <v>0</v>
      </c>
      <c r="J58" s="24">
        <v>0</v>
      </c>
      <c r="K58" s="24">
        <v>0</v>
      </c>
      <c r="L58" s="24">
        <v>1</v>
      </c>
      <c r="M58" s="24">
        <v>1</v>
      </c>
      <c r="N58" s="24">
        <v>1</v>
      </c>
    </row>
    <row r="59" spans="1:14" ht="21" customHeight="1" x14ac:dyDescent="0.25">
      <c r="A59" s="33">
        <v>6</v>
      </c>
      <c r="B59" s="33">
        <v>5</v>
      </c>
      <c r="C59" s="33">
        <v>3</v>
      </c>
      <c r="D59" s="33"/>
      <c r="E59" s="33"/>
      <c r="F59" s="34" t="s">
        <v>49</v>
      </c>
      <c r="G59" s="20" t="s">
        <v>10</v>
      </c>
      <c r="H59" s="24">
        <f t="shared" ref="H59:H60" si="37">SUM(I59:N59)</f>
        <v>0</v>
      </c>
      <c r="I59" s="24">
        <f t="shared" ref="I59:I60" si="38">SUM(J59:O59)</f>
        <v>0</v>
      </c>
      <c r="J59" s="24">
        <f t="shared" ref="J59:J60" si="39">SUM(K59:P59)</f>
        <v>0</v>
      </c>
      <c r="K59" s="24">
        <f t="shared" ref="K59:K60" si="40">SUM(L59:Q59)</f>
        <v>0</v>
      </c>
      <c r="L59" s="24">
        <f t="shared" ref="L59:L60" si="41">SUM(M59:R59)</f>
        <v>0</v>
      </c>
      <c r="M59" s="24">
        <f t="shared" ref="M59:M60" si="42">SUM(N59:S59)</f>
        <v>0</v>
      </c>
      <c r="N59" s="24">
        <f t="shared" ref="N59:N60" si="43">SUM(O59:T59)</f>
        <v>0</v>
      </c>
    </row>
    <row r="60" spans="1:14" ht="23.25" customHeight="1" x14ac:dyDescent="0.25">
      <c r="A60" s="33"/>
      <c r="B60" s="33"/>
      <c r="C60" s="33"/>
      <c r="D60" s="33"/>
      <c r="E60" s="33"/>
      <c r="F60" s="35"/>
      <c r="G60" s="23" t="s">
        <v>11</v>
      </c>
      <c r="H60" s="24">
        <f t="shared" si="37"/>
        <v>0</v>
      </c>
      <c r="I60" s="24">
        <f t="shared" si="38"/>
        <v>0</v>
      </c>
      <c r="J60" s="24">
        <f t="shared" si="39"/>
        <v>0</v>
      </c>
      <c r="K60" s="24">
        <f t="shared" si="40"/>
        <v>0</v>
      </c>
      <c r="L60" s="24">
        <f t="shared" si="41"/>
        <v>0</v>
      </c>
      <c r="M60" s="24">
        <f t="shared" si="42"/>
        <v>0</v>
      </c>
      <c r="N60" s="24">
        <f t="shared" si="43"/>
        <v>0</v>
      </c>
    </row>
    <row r="61" spans="1:14" ht="21" customHeight="1" x14ac:dyDescent="0.25">
      <c r="A61" s="33">
        <v>6</v>
      </c>
      <c r="B61" s="33">
        <v>5</v>
      </c>
      <c r="C61" s="33">
        <v>4</v>
      </c>
      <c r="D61" s="33"/>
      <c r="E61" s="33"/>
      <c r="F61" s="34" t="s">
        <v>50</v>
      </c>
      <c r="G61" s="20" t="s">
        <v>10</v>
      </c>
      <c r="H61" s="24">
        <f t="shared" ref="H61:H62" si="44">SUM(I61:N61)</f>
        <v>25</v>
      </c>
      <c r="I61" s="24">
        <f>I62</f>
        <v>0</v>
      </c>
      <c r="J61" s="24">
        <f t="shared" ref="J61:N61" si="45">J62</f>
        <v>0</v>
      </c>
      <c r="K61" s="24">
        <f t="shared" si="45"/>
        <v>0</v>
      </c>
      <c r="L61" s="24">
        <f t="shared" si="45"/>
        <v>10</v>
      </c>
      <c r="M61" s="24">
        <f t="shared" si="45"/>
        <v>5</v>
      </c>
      <c r="N61" s="24">
        <f t="shared" si="45"/>
        <v>10</v>
      </c>
    </row>
    <row r="62" spans="1:14" ht="28.5" customHeight="1" x14ac:dyDescent="0.25">
      <c r="A62" s="33"/>
      <c r="B62" s="33"/>
      <c r="C62" s="33"/>
      <c r="D62" s="33"/>
      <c r="E62" s="33"/>
      <c r="F62" s="35"/>
      <c r="G62" s="23" t="s">
        <v>11</v>
      </c>
      <c r="H62" s="24">
        <f t="shared" si="44"/>
        <v>25</v>
      </c>
      <c r="I62" s="24">
        <v>0</v>
      </c>
      <c r="J62" s="24">
        <v>0</v>
      </c>
      <c r="K62" s="24">
        <v>0</v>
      </c>
      <c r="L62" s="24">
        <v>10</v>
      </c>
      <c r="M62" s="24">
        <v>5</v>
      </c>
      <c r="N62" s="24">
        <v>10</v>
      </c>
    </row>
  </sheetData>
  <mergeCells count="133">
    <mergeCell ref="A1:N1"/>
    <mergeCell ref="H27:H28"/>
    <mergeCell ref="I27:I28"/>
    <mergeCell ref="J27:J28"/>
    <mergeCell ref="K27:K28"/>
    <mergeCell ref="L27:L28"/>
    <mergeCell ref="M27:M28"/>
    <mergeCell ref="N27:N28"/>
    <mergeCell ref="A2:N2"/>
    <mergeCell ref="A4:N4"/>
    <mergeCell ref="A6:E6"/>
    <mergeCell ref="F6:F7"/>
    <mergeCell ref="G6:G7"/>
    <mergeCell ref="F12:F13"/>
    <mergeCell ref="A12:A13"/>
    <mergeCell ref="B12:B13"/>
    <mergeCell ref="C12:C13"/>
    <mergeCell ref="D12:D13"/>
    <mergeCell ref="E12:E13"/>
    <mergeCell ref="F8:F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H6:N6"/>
    <mergeCell ref="A36:A37"/>
    <mergeCell ref="B36:B37"/>
    <mergeCell ref="C36:C37"/>
    <mergeCell ref="D36:D37"/>
    <mergeCell ref="E36:E37"/>
    <mergeCell ref="F36:F37"/>
    <mergeCell ref="F27:F29"/>
    <mergeCell ref="G27:G28"/>
    <mergeCell ref="A27:A29"/>
    <mergeCell ref="B27:B29"/>
    <mergeCell ref="C27:C29"/>
    <mergeCell ref="D27:D29"/>
    <mergeCell ref="E27:E29"/>
    <mergeCell ref="F23:F24"/>
    <mergeCell ref="A23:A24"/>
    <mergeCell ref="B23:B24"/>
    <mergeCell ref="C23:C24"/>
    <mergeCell ref="D23:D24"/>
    <mergeCell ref="E23:E24"/>
    <mergeCell ref="F16:F17"/>
    <mergeCell ref="A21:A22"/>
    <mergeCell ref="B21:B22"/>
    <mergeCell ref="C21:C22"/>
    <mergeCell ref="D21:D22"/>
    <mergeCell ref="E21:E22"/>
    <mergeCell ref="F21:F22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F25:F26"/>
    <mergeCell ref="A32:A33"/>
    <mergeCell ref="B32:B33"/>
    <mergeCell ref="C32:C33"/>
    <mergeCell ref="D32:D33"/>
    <mergeCell ref="E32:E33"/>
    <mergeCell ref="F32:F33"/>
    <mergeCell ref="A25:A26"/>
    <mergeCell ref="B25:B26"/>
    <mergeCell ref="C25:C26"/>
    <mergeCell ref="D25:D26"/>
    <mergeCell ref="E25:E26"/>
    <mergeCell ref="F44:F45"/>
    <mergeCell ref="F47:F48"/>
    <mergeCell ref="A47:A48"/>
    <mergeCell ref="B47:B48"/>
    <mergeCell ref="C47:C48"/>
    <mergeCell ref="D47:D48"/>
    <mergeCell ref="E47:E48"/>
    <mergeCell ref="A44:A45"/>
    <mergeCell ref="B44:B45"/>
    <mergeCell ref="C44:C45"/>
    <mergeCell ref="D44:D45"/>
    <mergeCell ref="E44:E45"/>
    <mergeCell ref="F49:F50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61:A62"/>
    <mergeCell ref="B61:B62"/>
    <mergeCell ref="C61:C62"/>
    <mergeCell ref="D61:D62"/>
    <mergeCell ref="E61:E62"/>
    <mergeCell ref="F61:F62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</mergeCells>
  <printOptions horizontalCentered="1"/>
  <pageMargins left="0.7" right="0.7" top="0.75" bottom="0.75" header="0.3" footer="0.3"/>
  <pageSetup paperSize="9" scale="96" fitToHeight="0" orientation="landscape" r:id="rId1"/>
  <rowBreaks count="1" manualBreakCount="1">
    <brk id="17" max="13" man="1"/>
  </rowBreaks>
  <colBreaks count="1" manualBreakCount="1">
    <brk id="14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2022-03-25T08:01:19Z</dcterms:modified>
</cp:coreProperties>
</file>