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255" windowWidth="15450" windowHeight="10320" activeTab="1"/>
  </bookViews>
  <sheets>
    <sheet name="2016-2017гг" sheetId="1" r:id="rId1"/>
    <sheet name="2015г" sheetId="2" r:id="rId2"/>
  </sheets>
  <definedNames>
    <definedName name="APPT" localSheetId="1">'2015г'!$A$15</definedName>
    <definedName name="FIO" localSheetId="1">'2015г'!$F$15</definedName>
    <definedName name="SIGN" localSheetId="1">'2015г'!$A$15:$H$16</definedName>
    <definedName name="_xlnm.Print_Area" localSheetId="1">'2015г'!$A$1:$D$44</definedName>
    <definedName name="_xlnm.Print_Area" localSheetId="0">'2016-2017гг'!$A$1:$E$45</definedName>
  </definedNames>
  <calcPr fullCalcOnLoad="1"/>
</workbook>
</file>

<file path=xl/sharedStrings.xml><?xml version="1.0" encoding="utf-8"?>
<sst xmlns="http://schemas.openxmlformats.org/spreadsheetml/2006/main" count="230" uniqueCount="64">
  <si>
    <t>руб.</t>
  </si>
  <si>
    <t>01</t>
  </si>
  <si>
    <t>02</t>
  </si>
  <si>
    <t>Функционирование высшего должностного лица субъекта Российской Федерации и муниципального образования</t>
  </si>
  <si>
    <t>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</si>
  <si>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</si>
  <si>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</si>
  <si>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</si>
  <si>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05</t>
  </si>
  <si>
    <t>Судебная система</t>
  </si>
  <si>
    <t>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</si>
  <si>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</si>
  <si>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11</t>
  </si>
  <si>
    <t>Резервные фонды</t>
  </si>
  <si>
    <t>13</t>
  </si>
  <si>
    <t>Другие общегосударственные вопросы</t>
  </si>
  <si>
    <t>Общеэкономические вопросы</t>
  </si>
  <si>
    <t>Сельское хозяйство и рыболовство</t>
  </si>
  <si>
    <t>09</t>
  </si>
  <si>
    <t>Дорожное хозяйство (дорожные фонды)</t>
  </si>
  <si>
    <t>12</t>
  </si>
  <si>
    <t>Другие вопросы в области национальной экономики</t>
  </si>
  <si>
    <t>Коммунальное хозяйство</t>
  </si>
  <si>
    <t>Благоустройство</t>
  </si>
  <si>
    <t>07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</si>
  <si>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</si>
  <si>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</si>
  <si>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</si>
  <si>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</si>
  <si>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08</t>
  </si>
  <si>
    <t>Культура</t>
  </si>
  <si>
    <t>Стационарная медицинская помощь</t>
  </si>
  <si>
    <t>10</t>
  </si>
  <si>
    <t>Пенсионное обеспечение</t>
  </si>
  <si>
    <t>Социальное обеспечение населения</t>
  </si>
  <si>
    <t>Другие вопросы в области социальной политики</t>
  </si>
  <si>
    <t>Физическая культура</t>
  </si>
  <si>
    <t>Периодическая печать и издательства</t>
  </si>
  <si>
    <t>14</t>
  </si>
  <si>
    <t>Дотации на выравнивание бюджетной обеспеченности субъектов Российской Федерации и муниципальных образований</t>
  </si>
  <si>
    <t>Итого</t>
  </si>
  <si>
    <t>00</t>
  </si>
  <si>
    <t>Общегосударственные вопросы</t>
  </si>
  <si>
    <t>Национальная экономика</t>
  </si>
  <si>
    <t>Жилищно-коммунальное хозяйство</t>
  </si>
  <si>
    <t>Образование</t>
  </si>
  <si>
    <t>Культура, кинематография</t>
  </si>
  <si>
    <t>Социальная политика</t>
  </si>
  <si>
    <t xml:space="preserve">Физическая культура </t>
  </si>
  <si>
    <t>Средства массовой информации</t>
  </si>
  <si>
    <t>Межбюджетные трансферты общего характера бюджетам субъектов Российской Федерации и муниципальных образований</t>
  </si>
  <si>
    <t>Приложение 5</t>
  </si>
  <si>
    <t>КФСР</t>
  </si>
  <si>
    <t xml:space="preserve">Наименование </t>
  </si>
  <si>
    <t>Бюджетные ассигнования</t>
  </si>
  <si>
    <t>от __.12.2014г. №___</t>
  </si>
  <si>
    <t>Распределение бюджетных ассигнований  по разделам и подразделам классификации расходов бюджета на 2015 г.</t>
  </si>
  <si>
    <t>Приложение 6</t>
  </si>
  <si>
    <t>2015 год</t>
  </si>
  <si>
    <t>2016 год</t>
  </si>
  <si>
    <t>Распределение бюджетных ассигнований  по разделам и подразделам классификации расходов бюджета на плановый период 2016-2017 годов</t>
  </si>
  <si>
    <t>к решению Думы "О бюджете муниципального образования "Катангский район" на 2015 год и плановый период 2016 и 2017 годов"</t>
  </si>
  <si>
    <t>от ___.12.2014г. №___</t>
  </si>
  <si>
    <t>Здравоохранение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</si>
</sst>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u val="single"/>
      <sz val="12"/>
      <name val="Times New Roman"/>
      <family val="1"/>
    </font>
    <font>
      <sz val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33">
    <xf numFmtId="0" fontId="0" fillId="0" borderId="0" xfId="0" applyAlignment="1">
      <alignment/>
    </xf>
    <xf numFmtId="49" fontId="20" fillId="24" borderId="10" xfId="0" applyNumberFormat="1" applyFont="1" applyFill="1" applyBorder="1" applyAlignment="1">
      <alignment horizontal="left" vertical="center" wrapText="1"/>
    </xf>
    <xf numFmtId="49" fontId="20" fillId="24" borderId="10" xfId="0" applyNumberFormat="1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/>
    </xf>
    <xf numFmtId="0" fontId="21" fillId="0" borderId="0" xfId="0" applyFont="1" applyAlignment="1">
      <alignment/>
    </xf>
    <xf numFmtId="0" fontId="21" fillId="0" borderId="0" xfId="0" applyFont="1" applyAlignment="1">
      <alignment/>
    </xf>
    <xf numFmtId="49" fontId="20" fillId="0" borderId="10" xfId="0" applyNumberFormat="1" applyFont="1" applyBorder="1" applyAlignment="1">
      <alignment horizontal="center" vertical="center" wrapText="1"/>
    </xf>
    <xf numFmtId="0" fontId="21" fillId="0" borderId="0" xfId="0" applyFont="1" applyAlignment="1">
      <alignment horizontal="right"/>
    </xf>
    <xf numFmtId="0" fontId="21" fillId="0" borderId="0" xfId="0" applyFont="1" applyAlignment="1">
      <alignment vertical="top" wrapText="1"/>
    </xf>
    <xf numFmtId="0" fontId="21" fillId="0" borderId="0" xfId="0" applyFont="1" applyAlignment="1">
      <alignment horizontal="center" vertical="top" wrapText="1"/>
    </xf>
    <xf numFmtId="43" fontId="20" fillId="0" borderId="10" xfId="60" applyFont="1" applyBorder="1" applyAlignment="1">
      <alignment vertical="center" wrapText="1"/>
    </xf>
    <xf numFmtId="49" fontId="21" fillId="0" borderId="10" xfId="0" applyNumberFormat="1" applyFont="1" applyBorder="1" applyAlignment="1">
      <alignment horizontal="left" vertical="center" wrapText="1"/>
    </xf>
    <xf numFmtId="4" fontId="21" fillId="0" borderId="10" xfId="0" applyNumberFormat="1" applyFont="1" applyBorder="1" applyAlignment="1">
      <alignment horizontal="right" vertical="center" wrapText="1"/>
    </xf>
    <xf numFmtId="49" fontId="20" fillId="0" borderId="10" xfId="0" applyNumberFormat="1" applyFont="1" applyBorder="1" applyAlignment="1">
      <alignment horizontal="left"/>
    </xf>
    <xf numFmtId="4" fontId="20" fillId="0" borderId="10" xfId="0" applyNumberFormat="1" applyFont="1" applyBorder="1" applyAlignment="1">
      <alignment horizontal="right"/>
    </xf>
    <xf numFmtId="4" fontId="20" fillId="24" borderId="10" xfId="0" applyNumberFormat="1" applyFont="1" applyFill="1" applyBorder="1" applyAlignment="1">
      <alignment horizontal="right" vertical="center" wrapText="1"/>
    </xf>
    <xf numFmtId="0" fontId="21" fillId="24" borderId="0" xfId="0" applyFont="1" applyFill="1" applyAlignment="1">
      <alignment/>
    </xf>
    <xf numFmtId="43" fontId="20" fillId="0" borderId="10" xfId="60" applyFont="1" applyBorder="1" applyAlignment="1">
      <alignment horizontal="center" vertical="center" wrapText="1"/>
    </xf>
    <xf numFmtId="49" fontId="20" fillId="0" borderId="11" xfId="0" applyNumberFormat="1" applyFont="1" applyBorder="1" applyAlignment="1">
      <alignment horizontal="center" vertical="center" wrapText="1"/>
    </xf>
    <xf numFmtId="49" fontId="20" fillId="0" borderId="12" xfId="0" applyNumberFormat="1" applyFont="1" applyBorder="1" applyAlignment="1">
      <alignment horizontal="center" vertical="center" wrapText="1"/>
    </xf>
    <xf numFmtId="43" fontId="20" fillId="0" borderId="13" xfId="60" applyFont="1" applyBorder="1" applyAlignment="1">
      <alignment horizontal="center" vertical="center" wrapText="1"/>
    </xf>
    <xf numFmtId="43" fontId="20" fillId="0" borderId="14" xfId="60" applyFont="1" applyBorder="1" applyAlignment="1">
      <alignment horizontal="center" vertical="center" wrapText="1"/>
    </xf>
    <xf numFmtId="0" fontId="21" fillId="0" borderId="0" xfId="0" applyFont="1" applyAlignment="1">
      <alignment horizontal="right"/>
    </xf>
    <xf numFmtId="0" fontId="21" fillId="0" borderId="0" xfId="0" applyFont="1" applyAlignment="1">
      <alignment horizontal="right" vertical="top" wrapText="1"/>
    </xf>
    <xf numFmtId="0" fontId="22" fillId="0" borderId="0" xfId="0" applyFont="1" applyAlignment="1">
      <alignment horizontal="right"/>
    </xf>
    <xf numFmtId="0" fontId="21" fillId="0" borderId="0" xfId="0" applyFont="1" applyAlignment="1">
      <alignment horizontal="center" vertical="top" wrapText="1"/>
    </xf>
    <xf numFmtId="0" fontId="21" fillId="0" borderId="0" xfId="0" applyFont="1" applyBorder="1" applyAlignment="1">
      <alignment horizontal="center" vertical="top" wrapText="1"/>
    </xf>
    <xf numFmtId="49" fontId="20" fillId="0" borderId="15" xfId="0" applyNumberFormat="1" applyFont="1" applyBorder="1" applyAlignment="1">
      <alignment horizontal="center" vertical="center" wrapText="1"/>
    </xf>
    <xf numFmtId="49" fontId="20" fillId="0" borderId="16" xfId="0" applyNumberFormat="1" applyFont="1" applyBorder="1" applyAlignment="1">
      <alignment horizontal="center" vertical="center" wrapText="1"/>
    </xf>
    <xf numFmtId="49" fontId="20" fillId="0" borderId="17" xfId="0" applyNumberFormat="1" applyFont="1" applyBorder="1" applyAlignment="1">
      <alignment horizontal="center" vertical="center" wrapText="1"/>
    </xf>
    <xf numFmtId="49" fontId="20" fillId="0" borderId="18" xfId="0" applyNumberFormat="1" applyFont="1" applyBorder="1" applyAlignment="1">
      <alignment horizontal="center" vertical="center" wrapText="1"/>
    </xf>
    <xf numFmtId="49" fontId="20" fillId="0" borderId="10" xfId="0" applyNumberFormat="1" applyFont="1" applyBorder="1" applyAlignment="1">
      <alignment horizontal="center" vertical="center" wrapText="1"/>
    </xf>
    <xf numFmtId="43" fontId="21" fillId="0" borderId="10" xfId="6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5"/>
  <sheetViews>
    <sheetView view="pageBreakPreview" zoomScaleSheetLayoutView="100" workbookViewId="0" topLeftCell="A19">
      <selection activeCell="E29" sqref="E29"/>
    </sheetView>
  </sheetViews>
  <sheetFormatPr defaultColWidth="9.140625" defaultRowHeight="12.75" customHeight="1" outlineLevelRow="1"/>
  <cols>
    <col min="1" max="1" width="4.140625" style="4" customWidth="1"/>
    <col min="2" max="2" width="4.7109375" style="4" customWidth="1"/>
    <col min="3" max="3" width="56.7109375" style="4" customWidth="1"/>
    <col min="4" max="4" width="15.421875" style="4" customWidth="1"/>
    <col min="5" max="5" width="16.28125" style="4" customWidth="1"/>
    <col min="6" max="6" width="9.140625" style="4" customWidth="1"/>
    <col min="7" max="7" width="13.140625" style="4" bestFit="1" customWidth="1"/>
    <col min="8" max="16384" width="9.140625" style="4" customWidth="1"/>
  </cols>
  <sheetData>
    <row r="1" spans="2:5" ht="15.75">
      <c r="B1" s="5"/>
      <c r="C1" s="5"/>
      <c r="D1" s="22" t="s">
        <v>57</v>
      </c>
      <c r="E1" s="22"/>
    </row>
    <row r="2" spans="2:5" ht="31.5" customHeight="1">
      <c r="B2" s="8"/>
      <c r="C2" s="23" t="s">
        <v>61</v>
      </c>
      <c r="D2" s="23"/>
      <c r="E2" s="23"/>
    </row>
    <row r="3" spans="2:7" ht="15.75">
      <c r="B3" s="5"/>
      <c r="C3" s="5"/>
      <c r="D3" s="24" t="s">
        <v>62</v>
      </c>
      <c r="E3" s="24"/>
      <c r="F3" s="3"/>
      <c r="G3" s="3"/>
    </row>
    <row r="4" spans="1:7" ht="15.75">
      <c r="A4" s="22"/>
      <c r="B4" s="22"/>
      <c r="C4" s="22"/>
      <c r="D4" s="22"/>
      <c r="E4" s="7"/>
      <c r="F4" s="3"/>
      <c r="G4" s="3"/>
    </row>
    <row r="5" spans="1:7" ht="14.25" customHeight="1">
      <c r="A5" s="25"/>
      <c r="B5" s="25"/>
      <c r="C5" s="25"/>
      <c r="D5" s="25"/>
      <c r="E5" s="9"/>
      <c r="F5" s="3"/>
      <c r="G5" s="3"/>
    </row>
    <row r="6" spans="1:5" ht="32.25" customHeight="1">
      <c r="A6" s="26" t="s">
        <v>60</v>
      </c>
      <c r="B6" s="26"/>
      <c r="C6" s="26"/>
      <c r="D6" s="26"/>
      <c r="E6" s="26"/>
    </row>
    <row r="7" spans="4:5" ht="12.75" customHeight="1">
      <c r="D7" s="7"/>
      <c r="E7" s="7" t="s">
        <v>0</v>
      </c>
    </row>
    <row r="8" spans="1:5" ht="31.5" customHeight="1">
      <c r="A8" s="27" t="s">
        <v>52</v>
      </c>
      <c r="B8" s="28"/>
      <c r="C8" s="18" t="s">
        <v>53</v>
      </c>
      <c r="D8" s="20" t="s">
        <v>54</v>
      </c>
      <c r="E8" s="21"/>
    </row>
    <row r="9" spans="1:5" ht="15.75">
      <c r="A9" s="29"/>
      <c r="B9" s="30"/>
      <c r="C9" s="19"/>
      <c r="D9" s="17" t="s">
        <v>58</v>
      </c>
      <c r="E9" s="17" t="s">
        <v>59</v>
      </c>
    </row>
    <row r="10" spans="1:5" s="16" customFormat="1" ht="15.75">
      <c r="A10" s="1" t="s">
        <v>1</v>
      </c>
      <c r="B10" s="1" t="s">
        <v>41</v>
      </c>
      <c r="C10" s="2" t="s">
        <v>42</v>
      </c>
      <c r="D10" s="15">
        <f>SUM(D11:D17)</f>
        <v>57893240.03</v>
      </c>
      <c r="E10" s="15">
        <f>SUM(E11:E17)</f>
        <v>57990940.03</v>
      </c>
    </row>
    <row r="11" spans="1:5" ht="47.25" outlineLevel="1">
      <c r="A11" s="11" t="s">
        <v>1</v>
      </c>
      <c r="B11" s="11" t="s">
        <v>2</v>
      </c>
      <c r="C11" s="11" t="s">
        <v>3</v>
      </c>
      <c r="D11" s="12">
        <v>2761291.09</v>
      </c>
      <c r="E11" s="12">
        <v>2761291.09</v>
      </c>
    </row>
    <row r="12" spans="1:5" ht="63" outlineLevel="1">
      <c r="A12" s="11" t="s">
        <v>1</v>
      </c>
      <c r="B12" s="11" t="s">
        <v>4</v>
      </c>
      <c r="C12" s="11" t="s">
        <v>5</v>
      </c>
      <c r="D12" s="12">
        <v>2113573.6</v>
      </c>
      <c r="E12" s="12">
        <v>2163573.6</v>
      </c>
    </row>
    <row r="13" spans="1:5" ht="63" outlineLevel="1">
      <c r="A13" s="11" t="s">
        <v>1</v>
      </c>
      <c r="B13" s="11" t="s">
        <v>6</v>
      </c>
      <c r="C13" s="11" t="s">
        <v>7</v>
      </c>
      <c r="D13" s="12">
        <v>33253057.49</v>
      </c>
      <c r="E13" s="12">
        <v>33258057.49</v>
      </c>
    </row>
    <row r="14" spans="1:5" ht="15.75" outlineLevel="1">
      <c r="A14" s="11" t="s">
        <v>1</v>
      </c>
      <c r="B14" s="11" t="s">
        <v>8</v>
      </c>
      <c r="C14" s="11" t="s">
        <v>9</v>
      </c>
      <c r="D14" s="12">
        <v>7300</v>
      </c>
      <c r="E14" s="12">
        <v>0</v>
      </c>
    </row>
    <row r="15" spans="1:5" ht="47.25" outlineLevel="1">
      <c r="A15" s="11" t="s">
        <v>1</v>
      </c>
      <c r="B15" s="11" t="s">
        <v>10</v>
      </c>
      <c r="C15" s="11" t="s">
        <v>11</v>
      </c>
      <c r="D15" s="12">
        <v>15115017.85</v>
      </c>
      <c r="E15" s="12">
        <v>15165017.85</v>
      </c>
    </row>
    <row r="16" spans="1:5" ht="15.75" outlineLevel="1">
      <c r="A16" s="11" t="s">
        <v>1</v>
      </c>
      <c r="B16" s="11" t="s">
        <v>12</v>
      </c>
      <c r="C16" s="11" t="s">
        <v>13</v>
      </c>
      <c r="D16" s="12">
        <v>200000</v>
      </c>
      <c r="E16" s="12">
        <v>200000</v>
      </c>
    </row>
    <row r="17" spans="1:5" ht="15.75" outlineLevel="1">
      <c r="A17" s="11" t="s">
        <v>1</v>
      </c>
      <c r="B17" s="11" t="s">
        <v>14</v>
      </c>
      <c r="C17" s="11" t="s">
        <v>15</v>
      </c>
      <c r="D17" s="12">
        <v>4443000</v>
      </c>
      <c r="E17" s="12">
        <v>4443000</v>
      </c>
    </row>
    <row r="18" spans="1:5" s="16" customFormat="1" ht="15.75">
      <c r="A18" s="1" t="s">
        <v>6</v>
      </c>
      <c r="B18" s="1" t="s">
        <v>41</v>
      </c>
      <c r="C18" s="1" t="s">
        <v>43</v>
      </c>
      <c r="D18" s="15">
        <f>SUM(D19:D22)</f>
        <v>48630087.4</v>
      </c>
      <c r="E18" s="15">
        <f>SUM(E19:E22)</f>
        <v>47385357.4</v>
      </c>
    </row>
    <row r="19" spans="1:5" ht="15.75" outlineLevel="1">
      <c r="A19" s="11" t="s">
        <v>6</v>
      </c>
      <c r="B19" s="11" t="s">
        <v>1</v>
      </c>
      <c r="C19" s="11" t="s">
        <v>16</v>
      </c>
      <c r="D19" s="12">
        <v>229000</v>
      </c>
      <c r="E19" s="12">
        <v>229000</v>
      </c>
    </row>
    <row r="20" spans="1:5" ht="15.75" outlineLevel="1">
      <c r="A20" s="11" t="s">
        <v>6</v>
      </c>
      <c r="B20" s="11" t="s">
        <v>8</v>
      </c>
      <c r="C20" s="11" t="s">
        <v>17</v>
      </c>
      <c r="D20" s="12">
        <v>322000</v>
      </c>
      <c r="E20" s="12">
        <v>322000</v>
      </c>
    </row>
    <row r="21" spans="1:5" ht="15.75" outlineLevel="1">
      <c r="A21" s="11" t="s">
        <v>6</v>
      </c>
      <c r="B21" s="11" t="s">
        <v>18</v>
      </c>
      <c r="C21" s="11" t="s">
        <v>19</v>
      </c>
      <c r="D21" s="12">
        <v>12986400</v>
      </c>
      <c r="E21" s="12">
        <v>10773600</v>
      </c>
    </row>
    <row r="22" spans="1:5" ht="15.75" outlineLevel="1">
      <c r="A22" s="11" t="s">
        <v>6</v>
      </c>
      <c r="B22" s="11" t="s">
        <v>20</v>
      </c>
      <c r="C22" s="11" t="s">
        <v>21</v>
      </c>
      <c r="D22" s="12">
        <v>35092687.4</v>
      </c>
      <c r="E22" s="12">
        <v>36060757.4</v>
      </c>
    </row>
    <row r="23" spans="1:5" s="16" customFormat="1" ht="15.75">
      <c r="A23" s="1" t="s">
        <v>8</v>
      </c>
      <c r="B23" s="1" t="s">
        <v>41</v>
      </c>
      <c r="C23" s="1" t="s">
        <v>44</v>
      </c>
      <c r="D23" s="15">
        <f>SUM(D24:D25)</f>
        <v>2235920</v>
      </c>
      <c r="E23" s="15">
        <f>SUM(E24:E25)</f>
        <v>2235920</v>
      </c>
    </row>
    <row r="24" spans="1:5" ht="15.75" outlineLevel="1">
      <c r="A24" s="11" t="s">
        <v>8</v>
      </c>
      <c r="B24" s="11" t="s">
        <v>2</v>
      </c>
      <c r="C24" s="11" t="s">
        <v>22</v>
      </c>
      <c r="D24" s="12">
        <v>2035920</v>
      </c>
      <c r="E24" s="12">
        <v>2035920</v>
      </c>
    </row>
    <row r="25" spans="1:5" ht="15.75" outlineLevel="1">
      <c r="A25" s="11" t="s">
        <v>8</v>
      </c>
      <c r="B25" s="11" t="s">
        <v>4</v>
      </c>
      <c r="C25" s="11" t="s">
        <v>23</v>
      </c>
      <c r="D25" s="12">
        <v>200000</v>
      </c>
      <c r="E25" s="12">
        <v>200000</v>
      </c>
    </row>
    <row r="26" spans="1:5" s="16" customFormat="1" ht="15.75">
      <c r="A26" s="1" t="s">
        <v>24</v>
      </c>
      <c r="B26" s="1" t="s">
        <v>41</v>
      </c>
      <c r="C26" s="1" t="s">
        <v>45</v>
      </c>
      <c r="D26" s="15">
        <f>SUM(D27:D30)</f>
        <v>250824513.57000002</v>
      </c>
      <c r="E26" s="15">
        <f>SUM(E27:E30)</f>
        <v>251417575.57000002</v>
      </c>
    </row>
    <row r="27" spans="1:5" ht="15.75" outlineLevel="1">
      <c r="A27" s="11" t="s">
        <v>24</v>
      </c>
      <c r="B27" s="11" t="s">
        <v>1</v>
      </c>
      <c r="C27" s="11" t="s">
        <v>25</v>
      </c>
      <c r="D27" s="12">
        <v>57376815.05</v>
      </c>
      <c r="E27" s="12">
        <v>59246115.05</v>
      </c>
    </row>
    <row r="28" spans="1:5" ht="15.75" outlineLevel="1">
      <c r="A28" s="11" t="s">
        <v>24</v>
      </c>
      <c r="B28" s="11" t="s">
        <v>2</v>
      </c>
      <c r="C28" s="11" t="s">
        <v>26</v>
      </c>
      <c r="D28" s="12">
        <v>174570183.24</v>
      </c>
      <c r="E28" s="12">
        <v>173363945.24</v>
      </c>
    </row>
    <row r="29" spans="1:5" ht="15.75" outlineLevel="1">
      <c r="A29" s="11" t="s">
        <v>24</v>
      </c>
      <c r="B29" s="11" t="s">
        <v>24</v>
      </c>
      <c r="C29" s="11" t="s">
        <v>27</v>
      </c>
      <c r="D29" s="12">
        <v>1629991</v>
      </c>
      <c r="E29" s="12">
        <v>1629991</v>
      </c>
    </row>
    <row r="30" spans="1:5" ht="15.75" outlineLevel="1">
      <c r="A30" s="11" t="s">
        <v>24</v>
      </c>
      <c r="B30" s="11" t="s">
        <v>18</v>
      </c>
      <c r="C30" s="11" t="s">
        <v>28</v>
      </c>
      <c r="D30" s="12">
        <v>17247524.28</v>
      </c>
      <c r="E30" s="12">
        <v>17177524.28</v>
      </c>
    </row>
    <row r="31" spans="1:5" s="16" customFormat="1" ht="15.75">
      <c r="A31" s="1" t="s">
        <v>29</v>
      </c>
      <c r="B31" s="1" t="s">
        <v>41</v>
      </c>
      <c r="C31" s="1" t="s">
        <v>46</v>
      </c>
      <c r="D31" s="15">
        <f>D32</f>
        <v>26500700</v>
      </c>
      <c r="E31" s="15">
        <f>E32</f>
        <v>26500700</v>
      </c>
    </row>
    <row r="32" spans="1:5" ht="15.75" outlineLevel="1">
      <c r="A32" s="11" t="s">
        <v>29</v>
      </c>
      <c r="B32" s="11" t="s">
        <v>1</v>
      </c>
      <c r="C32" s="11" t="s">
        <v>30</v>
      </c>
      <c r="D32" s="12">
        <v>26500700</v>
      </c>
      <c r="E32" s="12">
        <v>26500700</v>
      </c>
    </row>
    <row r="33" spans="1:5" s="16" customFormat="1" ht="15.75">
      <c r="A33" s="1" t="s">
        <v>18</v>
      </c>
      <c r="B33" s="1" t="s">
        <v>41</v>
      </c>
      <c r="C33" s="1" t="s">
        <v>63</v>
      </c>
      <c r="D33" s="15">
        <f>D34</f>
        <v>12000</v>
      </c>
      <c r="E33" s="15">
        <f>E34</f>
        <v>32000</v>
      </c>
    </row>
    <row r="34" spans="1:5" ht="15.75" outlineLevel="1">
      <c r="A34" s="11" t="s">
        <v>18</v>
      </c>
      <c r="B34" s="11" t="s">
        <v>1</v>
      </c>
      <c r="C34" s="11" t="s">
        <v>31</v>
      </c>
      <c r="D34" s="12">
        <v>12000</v>
      </c>
      <c r="E34" s="12">
        <v>32000</v>
      </c>
    </row>
    <row r="35" spans="1:5" s="16" customFormat="1" ht="15.75">
      <c r="A35" s="1" t="s">
        <v>32</v>
      </c>
      <c r="B35" s="1" t="s">
        <v>41</v>
      </c>
      <c r="C35" s="1" t="s">
        <v>47</v>
      </c>
      <c r="D35" s="15">
        <f>SUM(D36:D38)</f>
        <v>4751360</v>
      </c>
      <c r="E35" s="15">
        <f>SUM(E36:E38)</f>
        <v>4641360</v>
      </c>
    </row>
    <row r="36" spans="1:5" ht="15.75" outlineLevel="1">
      <c r="A36" s="11" t="s">
        <v>32</v>
      </c>
      <c r="B36" s="11" t="s">
        <v>1</v>
      </c>
      <c r="C36" s="11" t="s">
        <v>33</v>
      </c>
      <c r="D36" s="12">
        <v>2115360</v>
      </c>
      <c r="E36" s="12">
        <v>2115360</v>
      </c>
    </row>
    <row r="37" spans="1:5" ht="15.75" outlineLevel="1">
      <c r="A37" s="11" t="s">
        <v>32</v>
      </c>
      <c r="B37" s="11" t="s">
        <v>4</v>
      </c>
      <c r="C37" s="11" t="s">
        <v>34</v>
      </c>
      <c r="D37" s="12">
        <v>1176900</v>
      </c>
      <c r="E37" s="12">
        <v>1176900</v>
      </c>
    </row>
    <row r="38" spans="1:5" ht="15.75" outlineLevel="1">
      <c r="A38" s="11" t="s">
        <v>32</v>
      </c>
      <c r="B38" s="11" t="s">
        <v>10</v>
      </c>
      <c r="C38" s="11" t="s">
        <v>35</v>
      </c>
      <c r="D38" s="12">
        <v>1459100</v>
      </c>
      <c r="E38" s="12">
        <v>1349100</v>
      </c>
    </row>
    <row r="39" spans="1:5" s="16" customFormat="1" ht="15.75">
      <c r="A39" s="1" t="s">
        <v>12</v>
      </c>
      <c r="B39" s="1" t="s">
        <v>41</v>
      </c>
      <c r="C39" s="1" t="s">
        <v>48</v>
      </c>
      <c r="D39" s="15">
        <f>D40</f>
        <v>664345</v>
      </c>
      <c r="E39" s="15">
        <f>E40</f>
        <v>663905</v>
      </c>
    </row>
    <row r="40" spans="1:5" ht="15.75" outlineLevel="1">
      <c r="A40" s="11" t="s">
        <v>12</v>
      </c>
      <c r="B40" s="11" t="s">
        <v>1</v>
      </c>
      <c r="C40" s="11" t="s">
        <v>36</v>
      </c>
      <c r="D40" s="12">
        <v>664345</v>
      </c>
      <c r="E40" s="12">
        <v>663905</v>
      </c>
    </row>
    <row r="41" spans="1:5" s="16" customFormat="1" ht="15.75">
      <c r="A41" s="1" t="s">
        <v>20</v>
      </c>
      <c r="B41" s="1" t="s">
        <v>41</v>
      </c>
      <c r="C41" s="1" t="s">
        <v>49</v>
      </c>
      <c r="D41" s="15">
        <f>D42</f>
        <v>850000</v>
      </c>
      <c r="E41" s="15">
        <f>E42</f>
        <v>850000</v>
      </c>
    </row>
    <row r="42" spans="1:5" ht="15.75" outlineLevel="1">
      <c r="A42" s="11" t="s">
        <v>20</v>
      </c>
      <c r="B42" s="11" t="s">
        <v>2</v>
      </c>
      <c r="C42" s="11" t="s">
        <v>37</v>
      </c>
      <c r="D42" s="12">
        <v>850000</v>
      </c>
      <c r="E42" s="12">
        <v>850000</v>
      </c>
    </row>
    <row r="43" spans="1:5" s="16" customFormat="1" ht="47.25">
      <c r="A43" s="1" t="s">
        <v>38</v>
      </c>
      <c r="B43" s="1" t="s">
        <v>41</v>
      </c>
      <c r="C43" s="1" t="s">
        <v>50</v>
      </c>
      <c r="D43" s="15">
        <f>D44</f>
        <v>2888284</v>
      </c>
      <c r="E43" s="15">
        <f>E44</f>
        <v>2956562</v>
      </c>
    </row>
    <row r="44" spans="1:5" ht="47.25" outlineLevel="1">
      <c r="A44" s="11" t="s">
        <v>38</v>
      </c>
      <c r="B44" s="11" t="s">
        <v>1</v>
      </c>
      <c r="C44" s="11" t="s">
        <v>39</v>
      </c>
      <c r="D44" s="32">
        <v>2888284</v>
      </c>
      <c r="E44" s="32">
        <v>2956562</v>
      </c>
    </row>
    <row r="45" spans="1:5" ht="15.75">
      <c r="A45" s="13" t="s">
        <v>40</v>
      </c>
      <c r="B45" s="13"/>
      <c r="C45" s="13"/>
      <c r="D45" s="14">
        <f>D10+D18+D23+D26+D31+D33+D35+D39+D41+D43</f>
        <v>395250450</v>
      </c>
      <c r="E45" s="14">
        <f>E10+E18+E23+E26+E31+E33+E35+E39+E41+E43</f>
        <v>394674320</v>
      </c>
    </row>
    <row r="46" ht="42.75" customHeight="1"/>
    <row r="47" ht="42.75" customHeight="1"/>
  </sheetData>
  <mergeCells count="9">
    <mergeCell ref="C8:C9"/>
    <mergeCell ref="D8:E8"/>
    <mergeCell ref="D1:E1"/>
    <mergeCell ref="C2:E2"/>
    <mergeCell ref="D3:E3"/>
    <mergeCell ref="A4:D4"/>
    <mergeCell ref="A5:D5"/>
    <mergeCell ref="A6:E6"/>
    <mergeCell ref="A8:B9"/>
  </mergeCells>
  <printOptions/>
  <pageMargins left="0.7874015748031497" right="0.1968503937007874" top="0.984251968503937" bottom="0.984251968503937" header="0.5118110236220472" footer="0.5118110236220472"/>
  <pageSetup horizontalDpi="600" verticalDpi="600" orientation="portrait" paperSize="9" scale="97" r:id="rId1"/>
  <colBreaks count="1" manualBreakCount="1">
    <brk id="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F44"/>
  <sheetViews>
    <sheetView showGridLines="0" tabSelected="1" view="pageBreakPreview" zoomScaleSheetLayoutView="100" workbookViewId="0" topLeftCell="A28">
      <selection activeCell="D28" sqref="D28"/>
    </sheetView>
  </sheetViews>
  <sheetFormatPr defaultColWidth="9.140625" defaultRowHeight="12.75" customHeight="1" outlineLevelRow="1"/>
  <cols>
    <col min="1" max="1" width="4.140625" style="4" customWidth="1"/>
    <col min="2" max="2" width="4.7109375" style="4" customWidth="1"/>
    <col min="3" max="3" width="60.421875" style="4" customWidth="1"/>
    <col min="4" max="4" width="15.421875" style="4" customWidth="1"/>
    <col min="5" max="6" width="9.140625" style="4" customWidth="1"/>
    <col min="7" max="7" width="13.140625" style="4" bestFit="1" customWidth="1"/>
    <col min="8" max="16384" width="9.140625" style="4" customWidth="1"/>
  </cols>
  <sheetData>
    <row r="1" spans="1:4" ht="15.75">
      <c r="A1" s="22" t="s">
        <v>51</v>
      </c>
      <c r="B1" s="22"/>
      <c r="C1" s="22"/>
      <c r="D1" s="22"/>
    </row>
    <row r="2" spans="2:4" ht="31.5" customHeight="1">
      <c r="B2" s="8"/>
      <c r="C2" s="23" t="s">
        <v>61</v>
      </c>
      <c r="D2" s="23"/>
    </row>
    <row r="3" spans="1:6" ht="15.75">
      <c r="A3" s="24" t="s">
        <v>55</v>
      </c>
      <c r="B3" s="24"/>
      <c r="C3" s="24"/>
      <c r="D3" s="24"/>
      <c r="E3" s="3"/>
      <c r="F3" s="3"/>
    </row>
    <row r="4" spans="1:6" ht="15.75">
      <c r="A4" s="22"/>
      <c r="B4" s="22"/>
      <c r="C4" s="22"/>
      <c r="D4" s="22"/>
      <c r="E4" s="3"/>
      <c r="F4" s="3"/>
    </row>
    <row r="5" spans="1:6" ht="14.25" customHeight="1">
      <c r="A5" s="25"/>
      <c r="B5" s="25"/>
      <c r="C5" s="25"/>
      <c r="D5" s="25"/>
      <c r="E5" s="3"/>
      <c r="F5" s="3"/>
    </row>
    <row r="6" spans="1:4" ht="32.25" customHeight="1">
      <c r="A6" s="26" t="s">
        <v>56</v>
      </c>
      <c r="B6" s="26"/>
      <c r="C6" s="26"/>
      <c r="D6" s="26"/>
    </row>
    <row r="7" ht="12.75" customHeight="1">
      <c r="D7" s="7" t="s">
        <v>0</v>
      </c>
    </row>
    <row r="8" spans="1:4" ht="31.5">
      <c r="A8" s="31" t="s">
        <v>52</v>
      </c>
      <c r="B8" s="31"/>
      <c r="C8" s="6" t="s">
        <v>53</v>
      </c>
      <c r="D8" s="10" t="s">
        <v>54</v>
      </c>
    </row>
    <row r="9" spans="1:4" s="16" customFormat="1" ht="15.75">
      <c r="A9" s="1" t="s">
        <v>1</v>
      </c>
      <c r="B9" s="1" t="s">
        <v>41</v>
      </c>
      <c r="C9" s="2" t="s">
        <v>42</v>
      </c>
      <c r="D9" s="15">
        <f>SUM(D10:D16)</f>
        <v>57094110.26</v>
      </c>
    </row>
    <row r="10" spans="1:4" ht="31.5" outlineLevel="1">
      <c r="A10" s="11" t="s">
        <v>1</v>
      </c>
      <c r="B10" s="11" t="s">
        <v>2</v>
      </c>
      <c r="C10" s="11" t="s">
        <v>3</v>
      </c>
      <c r="D10" s="12">
        <v>2761291.09</v>
      </c>
    </row>
    <row r="11" spans="1:4" ht="47.25" outlineLevel="1">
      <c r="A11" s="11" t="s">
        <v>1</v>
      </c>
      <c r="B11" s="11" t="s">
        <v>4</v>
      </c>
      <c r="C11" s="11" t="s">
        <v>5</v>
      </c>
      <c r="D11" s="12">
        <v>2113573.6</v>
      </c>
    </row>
    <row r="12" spans="1:4" ht="63" outlineLevel="1">
      <c r="A12" s="11" t="s">
        <v>1</v>
      </c>
      <c r="B12" s="11" t="s">
        <v>6</v>
      </c>
      <c r="C12" s="11" t="s">
        <v>7</v>
      </c>
      <c r="D12" s="12">
        <v>32553857.49</v>
      </c>
    </row>
    <row r="13" spans="1:4" ht="15.75" outlineLevel="1">
      <c r="A13" s="11" t="s">
        <v>1</v>
      </c>
      <c r="B13" s="11" t="s">
        <v>8</v>
      </c>
      <c r="C13" s="11" t="s">
        <v>9</v>
      </c>
      <c r="D13" s="12">
        <v>0</v>
      </c>
    </row>
    <row r="14" spans="1:4" ht="47.25" outlineLevel="1">
      <c r="A14" s="11" t="s">
        <v>1</v>
      </c>
      <c r="B14" s="11" t="s">
        <v>10</v>
      </c>
      <c r="C14" s="11" t="s">
        <v>11</v>
      </c>
      <c r="D14" s="12">
        <v>15022388.08</v>
      </c>
    </row>
    <row r="15" spans="1:4" ht="15.75" outlineLevel="1">
      <c r="A15" s="11" t="s">
        <v>1</v>
      </c>
      <c r="B15" s="11" t="s">
        <v>12</v>
      </c>
      <c r="C15" s="11" t="s">
        <v>13</v>
      </c>
      <c r="D15" s="12">
        <v>200000</v>
      </c>
    </row>
    <row r="16" spans="1:4" ht="15.75" outlineLevel="1">
      <c r="A16" s="11" t="s">
        <v>1</v>
      </c>
      <c r="B16" s="11" t="s">
        <v>14</v>
      </c>
      <c r="C16" s="11" t="s">
        <v>15</v>
      </c>
      <c r="D16" s="12">
        <v>4443000</v>
      </c>
    </row>
    <row r="17" spans="1:4" s="16" customFormat="1" ht="15.75">
      <c r="A17" s="1" t="s">
        <v>6</v>
      </c>
      <c r="B17" s="1" t="s">
        <v>41</v>
      </c>
      <c r="C17" s="1" t="s">
        <v>43</v>
      </c>
      <c r="D17" s="15">
        <f>SUM(D18:D21)</f>
        <v>44096527.4</v>
      </c>
    </row>
    <row r="18" spans="1:4" ht="15.75" outlineLevel="1">
      <c r="A18" s="11" t="s">
        <v>6</v>
      </c>
      <c r="B18" s="11" t="s">
        <v>1</v>
      </c>
      <c r="C18" s="11" t="s">
        <v>16</v>
      </c>
      <c r="D18" s="12">
        <v>229000</v>
      </c>
    </row>
    <row r="19" spans="1:4" ht="15.75" outlineLevel="1">
      <c r="A19" s="11" t="s">
        <v>6</v>
      </c>
      <c r="B19" s="11" t="s">
        <v>8</v>
      </c>
      <c r="C19" s="11" t="s">
        <v>17</v>
      </c>
      <c r="D19" s="12">
        <v>322000</v>
      </c>
    </row>
    <row r="20" spans="1:4" ht="15.75" outlineLevel="1">
      <c r="A20" s="11" t="s">
        <v>6</v>
      </c>
      <c r="B20" s="11" t="s">
        <v>18</v>
      </c>
      <c r="C20" s="11" t="s">
        <v>19</v>
      </c>
      <c r="D20" s="12">
        <v>9528900</v>
      </c>
    </row>
    <row r="21" spans="1:4" ht="15.75" outlineLevel="1">
      <c r="A21" s="11" t="s">
        <v>6</v>
      </c>
      <c r="B21" s="11" t="s">
        <v>20</v>
      </c>
      <c r="C21" s="11" t="s">
        <v>21</v>
      </c>
      <c r="D21" s="12">
        <v>34016627.4</v>
      </c>
    </row>
    <row r="22" spans="1:4" s="16" customFormat="1" ht="15.75">
      <c r="A22" s="1" t="s">
        <v>8</v>
      </c>
      <c r="B22" s="1" t="s">
        <v>41</v>
      </c>
      <c r="C22" s="1" t="s">
        <v>44</v>
      </c>
      <c r="D22" s="15">
        <f>SUM(D23:D24)</f>
        <v>2235920</v>
      </c>
    </row>
    <row r="23" spans="1:4" ht="15.75" outlineLevel="1">
      <c r="A23" s="11" t="s">
        <v>8</v>
      </c>
      <c r="B23" s="11" t="s">
        <v>2</v>
      </c>
      <c r="C23" s="11" t="s">
        <v>22</v>
      </c>
      <c r="D23" s="12">
        <v>2035920</v>
      </c>
    </row>
    <row r="24" spans="1:4" ht="15.75" outlineLevel="1">
      <c r="A24" s="11" t="s">
        <v>8</v>
      </c>
      <c r="B24" s="11" t="s">
        <v>4</v>
      </c>
      <c r="C24" s="11" t="s">
        <v>23</v>
      </c>
      <c r="D24" s="12">
        <v>200000</v>
      </c>
    </row>
    <row r="25" spans="1:4" s="16" customFormat="1" ht="15.75">
      <c r="A25" s="1" t="s">
        <v>24</v>
      </c>
      <c r="B25" s="1" t="s">
        <v>41</v>
      </c>
      <c r="C25" s="1" t="s">
        <v>45</v>
      </c>
      <c r="D25" s="15">
        <f>SUM(D26:D29)</f>
        <v>243939165.34</v>
      </c>
    </row>
    <row r="26" spans="1:4" ht="15.75" outlineLevel="1">
      <c r="A26" s="11" t="s">
        <v>24</v>
      </c>
      <c r="B26" s="11" t="s">
        <v>1</v>
      </c>
      <c r="C26" s="11" t="s">
        <v>25</v>
      </c>
      <c r="D26" s="12">
        <v>68299193.05</v>
      </c>
    </row>
    <row r="27" spans="1:4" ht="15.75" outlineLevel="1">
      <c r="A27" s="11" t="s">
        <v>24</v>
      </c>
      <c r="B27" s="11" t="s">
        <v>2</v>
      </c>
      <c r="C27" s="11" t="s">
        <v>26</v>
      </c>
      <c r="D27" s="12">
        <v>155935517.01</v>
      </c>
    </row>
    <row r="28" spans="1:4" ht="15.75" outlineLevel="1">
      <c r="A28" s="11" t="s">
        <v>24</v>
      </c>
      <c r="B28" s="11" t="s">
        <v>24</v>
      </c>
      <c r="C28" s="11" t="s">
        <v>27</v>
      </c>
      <c r="D28" s="12">
        <v>1629991</v>
      </c>
    </row>
    <row r="29" spans="1:4" ht="15.75" outlineLevel="1">
      <c r="A29" s="11" t="s">
        <v>24</v>
      </c>
      <c r="B29" s="11" t="s">
        <v>18</v>
      </c>
      <c r="C29" s="11" t="s">
        <v>28</v>
      </c>
      <c r="D29" s="12">
        <f>18094464.28-20000</f>
        <v>18074464.28</v>
      </c>
    </row>
    <row r="30" spans="1:4" s="16" customFormat="1" ht="15.75">
      <c r="A30" s="1" t="s">
        <v>29</v>
      </c>
      <c r="B30" s="1" t="s">
        <v>41</v>
      </c>
      <c r="C30" s="1" t="s">
        <v>46</v>
      </c>
      <c r="D30" s="15">
        <f>D31</f>
        <v>26080700</v>
      </c>
    </row>
    <row r="31" spans="1:4" ht="15.75" outlineLevel="1">
      <c r="A31" s="11" t="s">
        <v>29</v>
      </c>
      <c r="B31" s="11" t="s">
        <v>1</v>
      </c>
      <c r="C31" s="11" t="s">
        <v>30</v>
      </c>
      <c r="D31" s="12">
        <v>26080700</v>
      </c>
    </row>
    <row r="32" spans="1:4" ht="15.75">
      <c r="A32" s="1" t="s">
        <v>18</v>
      </c>
      <c r="B32" s="1" t="s">
        <v>41</v>
      </c>
      <c r="C32" s="1" t="s">
        <v>63</v>
      </c>
      <c r="D32" s="15">
        <f>D33</f>
        <v>32000</v>
      </c>
    </row>
    <row r="33" spans="1:4" ht="15.75" outlineLevel="1">
      <c r="A33" s="11" t="s">
        <v>18</v>
      </c>
      <c r="B33" s="11" t="s">
        <v>1</v>
      </c>
      <c r="C33" s="11" t="s">
        <v>31</v>
      </c>
      <c r="D33" s="12">
        <v>32000</v>
      </c>
    </row>
    <row r="34" spans="1:4" s="16" customFormat="1" ht="15.75">
      <c r="A34" s="1" t="s">
        <v>32</v>
      </c>
      <c r="B34" s="1" t="s">
        <v>41</v>
      </c>
      <c r="C34" s="1" t="s">
        <v>47</v>
      </c>
      <c r="D34" s="15">
        <f>SUM(D35:D37)</f>
        <v>4746360</v>
      </c>
    </row>
    <row r="35" spans="1:4" ht="15.75" outlineLevel="1">
      <c r="A35" s="11" t="s">
        <v>32</v>
      </c>
      <c r="B35" s="11" t="s">
        <v>1</v>
      </c>
      <c r="C35" s="11" t="s">
        <v>33</v>
      </c>
      <c r="D35" s="12">
        <v>2115360</v>
      </c>
    </row>
    <row r="36" spans="1:4" ht="15.75" outlineLevel="1">
      <c r="A36" s="11" t="s">
        <v>32</v>
      </c>
      <c r="B36" s="11" t="s">
        <v>4</v>
      </c>
      <c r="C36" s="11" t="s">
        <v>34</v>
      </c>
      <c r="D36" s="12">
        <v>1176900</v>
      </c>
    </row>
    <row r="37" spans="1:4" ht="15.75" outlineLevel="1">
      <c r="A37" s="11" t="s">
        <v>32</v>
      </c>
      <c r="B37" s="11" t="s">
        <v>10</v>
      </c>
      <c r="C37" s="11" t="s">
        <v>35</v>
      </c>
      <c r="D37" s="12">
        <v>1454100</v>
      </c>
    </row>
    <row r="38" spans="1:4" s="16" customFormat="1" ht="15.75">
      <c r="A38" s="1" t="s">
        <v>12</v>
      </c>
      <c r="B38" s="1" t="s">
        <v>41</v>
      </c>
      <c r="C38" s="1" t="s">
        <v>48</v>
      </c>
      <c r="D38" s="15">
        <f>D39</f>
        <v>338000</v>
      </c>
    </row>
    <row r="39" spans="1:4" ht="15.75" outlineLevel="1">
      <c r="A39" s="11" t="s">
        <v>12</v>
      </c>
      <c r="B39" s="11" t="s">
        <v>1</v>
      </c>
      <c r="C39" s="11" t="s">
        <v>36</v>
      </c>
      <c r="D39" s="12">
        <v>338000</v>
      </c>
    </row>
    <row r="40" spans="1:4" s="16" customFormat="1" ht="15.75">
      <c r="A40" s="1" t="s">
        <v>20</v>
      </c>
      <c r="B40" s="1" t="s">
        <v>41</v>
      </c>
      <c r="C40" s="1" t="s">
        <v>49</v>
      </c>
      <c r="D40" s="15">
        <f>D41</f>
        <v>850000</v>
      </c>
    </row>
    <row r="41" spans="1:4" ht="15.75" outlineLevel="1">
      <c r="A41" s="11" t="s">
        <v>20</v>
      </c>
      <c r="B41" s="11" t="s">
        <v>2</v>
      </c>
      <c r="C41" s="11" t="s">
        <v>37</v>
      </c>
      <c r="D41" s="12">
        <v>850000</v>
      </c>
    </row>
    <row r="42" spans="1:4" s="16" customFormat="1" ht="47.25">
      <c r="A42" s="1" t="s">
        <v>38</v>
      </c>
      <c r="B42" s="1" t="s">
        <v>41</v>
      </c>
      <c r="C42" s="1" t="s">
        <v>50</v>
      </c>
      <c r="D42" s="15">
        <f>D43</f>
        <v>3596099</v>
      </c>
    </row>
    <row r="43" spans="1:4" ht="47.25" outlineLevel="1">
      <c r="A43" s="11" t="s">
        <v>38</v>
      </c>
      <c r="B43" s="11" t="s">
        <v>1</v>
      </c>
      <c r="C43" s="11" t="s">
        <v>39</v>
      </c>
      <c r="D43" s="12">
        <v>3596099</v>
      </c>
    </row>
    <row r="44" spans="1:4" ht="15.75">
      <c r="A44" s="13" t="s">
        <v>40</v>
      </c>
      <c r="B44" s="13"/>
      <c r="C44" s="13"/>
      <c r="D44" s="14">
        <f>D9+D17+D22+D25+D30+D32+D34+D38+D40+D42</f>
        <v>383008882</v>
      </c>
    </row>
    <row r="45" ht="42.75" customHeight="1"/>
    <row r="46" ht="42.75" customHeight="1"/>
  </sheetData>
  <sheetProtection/>
  <mergeCells count="7">
    <mergeCell ref="A1:D1"/>
    <mergeCell ref="C2:D2"/>
    <mergeCell ref="A8:B8"/>
    <mergeCell ref="A3:D3"/>
    <mergeCell ref="A4:D4"/>
    <mergeCell ref="A5:D5"/>
    <mergeCell ref="A6:D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Дина Яхина</dc:creator>
  <cp:keywords/>
  <dc:description/>
  <cp:lastModifiedBy>comp</cp:lastModifiedBy>
  <cp:lastPrinted>2014-11-10T03:56:14Z</cp:lastPrinted>
  <dcterms:created xsi:type="dcterms:W3CDTF">2002-03-11T10:22:12Z</dcterms:created>
  <dcterms:modified xsi:type="dcterms:W3CDTF">2014-11-10T03:56:20Z</dcterms:modified>
  <cp:category/>
  <cp:version/>
  <cp:contentType/>
  <cp:contentStatus/>
</cp:coreProperties>
</file>